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2002FedSummary" sheetId="1" r:id="rId1"/>
    <sheet name="2002-SBIR-Ph1s" sheetId="2" r:id="rId2"/>
    <sheet name="2002-SBIR-Ph2s" sheetId="3" r:id="rId3"/>
    <sheet name="2002-STTR-Ph1s" sheetId="4" r:id="rId4"/>
    <sheet name="2002-STTR-Ph2s" sheetId="5" r:id="rId5"/>
  </sheets>
  <definedNames>
    <definedName name="EXTRACT" localSheetId="1">'2002-SBIR-Ph1s'!#REF!</definedName>
    <definedName name="EXTRACT" localSheetId="2">'2002-SBIR-Ph2s'!#REF!</definedName>
    <definedName name="SBIR_PA_2002_Phase1" localSheetId="1">'2002-SBIR-Ph1s'!$A$3:$M$151</definedName>
    <definedName name="SBIR_PA_2002_Phase2" localSheetId="2">'2002-SBIR-Ph2s'!$A$3:$M$60</definedName>
    <definedName name="STTR_PA_2002_Phase1" localSheetId="3">'2002-STTR-Ph1s'!$A$3:$M$14</definedName>
    <definedName name="STTR_PA_2002_Phase2" localSheetId="4">'2002-STTR-Ph2s'!$A$3:$M$8</definedName>
  </definedNames>
  <calcPr fullCalcOnLoad="1"/>
</workbook>
</file>

<file path=xl/sharedStrings.xml><?xml version="1.0" encoding="utf-8"?>
<sst xmlns="http://schemas.openxmlformats.org/spreadsheetml/2006/main" count="1128" uniqueCount="473">
  <si>
    <t>ID</t>
  </si>
  <si>
    <t>Agency</t>
  </si>
  <si>
    <t>Branch</t>
  </si>
  <si>
    <t>City</t>
  </si>
  <si>
    <t>Zip</t>
  </si>
  <si>
    <t>Title</t>
  </si>
  <si>
    <t>NSF</t>
  </si>
  <si>
    <t>DOD</t>
  </si>
  <si>
    <t>AF</t>
  </si>
  <si>
    <t>Lancaster</t>
  </si>
  <si>
    <t>DOE</t>
  </si>
  <si>
    <t>NASA</t>
  </si>
  <si>
    <t>Navy</t>
  </si>
  <si>
    <t>Pittsburgh</t>
  </si>
  <si>
    <t>Philadelphia</t>
  </si>
  <si>
    <t>OSD</t>
  </si>
  <si>
    <t>Fort Washington</t>
  </si>
  <si>
    <t>MDA</t>
  </si>
  <si>
    <t>Maple Glen</t>
  </si>
  <si>
    <t>State College</t>
  </si>
  <si>
    <t>USDA</t>
  </si>
  <si>
    <t>Lansdale</t>
  </si>
  <si>
    <t>EPA</t>
  </si>
  <si>
    <t>Murrysville</t>
  </si>
  <si>
    <t>Monroeville</t>
  </si>
  <si>
    <t>Bethlehem</t>
  </si>
  <si>
    <r>
      <t xml:space="preserve">* </t>
    </r>
    <r>
      <rPr>
        <b/>
        <sz val="9"/>
        <color indexed="10"/>
        <rFont val="Calibri"/>
        <family val="2"/>
      </rPr>
      <t>Disclaimer</t>
    </r>
    <r>
      <rPr>
        <sz val="9"/>
        <color indexed="10"/>
        <rFont val="Calibri"/>
        <family val="2"/>
      </rPr>
      <t xml:space="preserve"> - </t>
    </r>
    <r>
      <rPr>
        <i/>
        <sz val="9"/>
        <color indexed="10"/>
        <rFont val="Calibri"/>
        <family val="2"/>
      </rPr>
      <t>All information/data contained in these spreadsheets was compiled from a combination of public websites including TECH-net http://web.sba.gov/tech-net/public/dsp_search.cfm or from individual Federal Agency websites that publicly provide SBIR/STTR Awardee results.  IPart makes no claims as to the absolute accuracy of the compiled data and is providing it as a convenient resource for its Partners and clients.  Any data that is absent was either not readily available or absent at the time of compilation.  Should discrepancies be discovered, please e-mail changes or corrections to Kelly S. Wylam at kelly@benfranklin.org.</t>
    </r>
  </si>
  <si>
    <t>ED</t>
  </si>
  <si>
    <t>Souderton</t>
  </si>
  <si>
    <t>Harleysville</t>
  </si>
  <si>
    <t>Warminster</t>
  </si>
  <si>
    <t>Doylestown</t>
  </si>
  <si>
    <t>TRS Ceramics, Inc.</t>
  </si>
  <si>
    <t>HHS</t>
  </si>
  <si>
    <t>Army</t>
  </si>
  <si>
    <t>Firm Name</t>
  </si>
  <si>
    <t>DARP</t>
  </si>
  <si>
    <t>Malvern</t>
  </si>
  <si>
    <t>King of Prussia</t>
  </si>
  <si>
    <t>Williamsport</t>
  </si>
  <si>
    <t>Stevens</t>
  </si>
  <si>
    <t>Phase 1 Year</t>
  </si>
  <si>
    <t>Phase 1 Amt</t>
  </si>
  <si>
    <t>Chi Systems, Inc.</t>
  </si>
  <si>
    <t>Evernu Technology, Llc</t>
  </si>
  <si>
    <t>Kennett Square</t>
  </si>
  <si>
    <t>Phase</t>
  </si>
  <si>
    <t>Yr.</t>
  </si>
  <si>
    <t>Amt.</t>
  </si>
  <si>
    <t>#</t>
  </si>
  <si>
    <t>PITTSBURGH</t>
  </si>
  <si>
    <t>North Huntingdon</t>
  </si>
  <si>
    <t>PHILADELPHIA</t>
  </si>
  <si>
    <t>Narberth</t>
  </si>
  <si>
    <t>Nanomat, Inc.</t>
  </si>
  <si>
    <t>Spring Mills</t>
  </si>
  <si>
    <t>OPTICAL DEVICES, INC.</t>
  </si>
  <si>
    <t>PSYCHOLOGY SOFTWARE TOOLS, INC.</t>
  </si>
  <si>
    <t>SENTECH CORPORATION</t>
  </si>
  <si>
    <t>Glenside</t>
  </si>
  <si>
    <t>BIOSYN, INC.</t>
  </si>
  <si>
    <t>Beam Train Flexible Structure Control for Airborne/Space-Based Systems</t>
  </si>
  <si>
    <t>DYNAMIS THERAPEUTICS, INC.</t>
  </si>
  <si>
    <t>Oakdale</t>
  </si>
  <si>
    <t>Q-CHEM, INC.</t>
  </si>
  <si>
    <t>Quantum Simulations Incorporated</t>
  </si>
  <si>
    <t>Sensortex, Inc.</t>
  </si>
  <si>
    <t>INTEGRAL MOLECULAR</t>
  </si>
  <si>
    <t>TRS TECHNOLOGIES, INC.</t>
  </si>
  <si>
    <t>Combustion Research &amp; Flow Technology, Inc. (CRAFT Tech)</t>
  </si>
  <si>
    <t>Exton</t>
  </si>
  <si>
    <t>Phase 2 Year</t>
  </si>
  <si>
    <t>Phase 2 Amt</t>
  </si>
  <si>
    <t>Abraxis, LLC</t>
  </si>
  <si>
    <t>Hatboro</t>
  </si>
  <si>
    <t>STATE COLLEGE</t>
  </si>
  <si>
    <t>APOGEE BIOTECHNOLOGY CORPORATION</t>
  </si>
  <si>
    <t>HERSHEY</t>
  </si>
  <si>
    <t>AT SCIENCES</t>
  </si>
  <si>
    <t>HUNTINGDON VALLEY</t>
  </si>
  <si>
    <t>Lightweight Primary Mirror Technology</t>
  </si>
  <si>
    <t>Carnegie Speech Company</t>
  </si>
  <si>
    <t>Lower Gwynedd</t>
  </si>
  <si>
    <t>CHROMODYNAMICS, INC. (CDI)</t>
  </si>
  <si>
    <t>Coupled Vertical/Short Takeoff and Landing (VSTOL) Down Wash-Ground Effect and Ship Air Wake Turbulent Flow Simulation Model</t>
  </si>
  <si>
    <t>Dublin</t>
  </si>
  <si>
    <t>DBAZA, INC.</t>
  </si>
  <si>
    <t>DIAPEDIA, LLC</t>
  </si>
  <si>
    <t>WYNDMOOR</t>
  </si>
  <si>
    <t>Metal Oxide Catalyst for Methacrylic Acid Preparation via One-Step Oxidation of Isobutane</t>
  </si>
  <si>
    <t>EXOCELL, INC.</t>
  </si>
  <si>
    <t>Innovative Manufacturing Processes</t>
  </si>
  <si>
    <t>MALVERN</t>
  </si>
  <si>
    <t>Simplified Analytical Procedure for Prediction of Fracture Damage in Composite Structures (MSC P1B16-203)</t>
  </si>
  <si>
    <t>MCA Solutions LLC</t>
  </si>
  <si>
    <t>Langhorne</t>
  </si>
  <si>
    <t>PURESYN, INC.</t>
  </si>
  <si>
    <t>EXPORT</t>
  </si>
  <si>
    <t>Predictive Durability Model for Life Extension of Naval Waterfront Concrete</t>
  </si>
  <si>
    <t>Development of a High-Efficiency Ultra-Narrowband Volume Holographic Optical Filter</t>
  </si>
  <si>
    <t>Advanced Energy Scavenging System for Condition-Based Maintenance</t>
  </si>
  <si>
    <t>Gladwyne</t>
  </si>
  <si>
    <t>EXTON</t>
  </si>
  <si>
    <t>Boalsburg</t>
  </si>
  <si>
    <t>ANABUS, INC.</t>
  </si>
  <si>
    <t>JENKINTOWN</t>
  </si>
  <si>
    <t>Virtual Simulation Tools for Cultural Familiarization</t>
  </si>
  <si>
    <t>Plume Modulation IR Signature For Boost-Phase/Staging Detection And Threat Discrimination (BMDO/00-003E - IR&gt;0.9 microns)</t>
  </si>
  <si>
    <t>Efficient Parallel Architecture Simulation of 3D Missile/Divert Jet Flowfields Using PowerMac G4 Clusters</t>
  </si>
  <si>
    <t>User-Defined Critics for Software Adaptation</t>
  </si>
  <si>
    <t>FOX LEARNING SYSTEMS, INC.</t>
  </si>
  <si>
    <t>BRIDGEVILLE</t>
  </si>
  <si>
    <t>High Power Density Radiator Concept Using Short Staggered Heat Pipes Imbedded in Honeycomb Panels with High Conductivity Face Sheets (kTC P 208)</t>
  </si>
  <si>
    <t>KIBOW BIOTECH, INC.</t>
  </si>
  <si>
    <t>Lightweight Titanium Heat Exchangers</t>
  </si>
  <si>
    <t>Thin Film Shape Sensing and Visualization</t>
  </si>
  <si>
    <t>Environmental Mission Planner - The Total Solution</t>
  </si>
  <si>
    <t>Wireless Communications-Coverage Software (WC2S) for PCS Network Planning Involving Hills, Foliage, Urban, and Mixed Propagation Paths</t>
  </si>
  <si>
    <t>Artificial Dielectrics for High Power Microwave Applications</t>
  </si>
  <si>
    <t>Active Polarimetric LADAR System</t>
  </si>
  <si>
    <t>Low Profile Near Vertical Incident Skywave (NVIS) High Frequency (HF) Vehicle Antenna</t>
  </si>
  <si>
    <t>Extrude Hone Corp.</t>
  </si>
  <si>
    <t>Irwin</t>
  </si>
  <si>
    <t>KCF Technologies, Inc.</t>
  </si>
  <si>
    <t>Qortek, Inc.</t>
  </si>
  <si>
    <t>2003 STTR Phase 2 Awardees - Pennsylvania</t>
  </si>
  <si>
    <t>Agentase, LLC</t>
  </si>
  <si>
    <t>Development of Antibodies for the Detection of 2-Methylisoborneol (MIB) by Immunoassay</t>
  </si>
  <si>
    <t>Aci Technologies, Inc.</t>
  </si>
  <si>
    <t>Structural Materials, Concepts, Components and Composites</t>
  </si>
  <si>
    <t>Acoustech Corp.</t>
  </si>
  <si>
    <t>Piezoelectric Single Crystal Applications</t>
  </si>
  <si>
    <t>Naval Device Applications of Relaxor Piezoelectric Single Crystals</t>
  </si>
  <si>
    <t>Active Decision Support, Ltd.</t>
  </si>
  <si>
    <t>Port Matilda</t>
  </si>
  <si>
    <t>SBIR/STTR Phase I: UNiCAP--Universal Combinatorual Auction Platform</t>
  </si>
  <si>
    <t>SBIR/STTR Phase I:Urea sensing biocatalytic polymers</t>
  </si>
  <si>
    <t>Disposable Chemical Detection</t>
  </si>
  <si>
    <t>PEG-MODIFIED ENZYMES FOR IN-VIVO DECON OF OP TOXINS</t>
  </si>
  <si>
    <t>Alchemet, Inc.</t>
  </si>
  <si>
    <t>Aston</t>
  </si>
  <si>
    <t>Multifilament Extrusion Cuprate Superconductors</t>
  </si>
  <si>
    <t>SOFTWARE FOR DESIGN COMPARATIVE OBSERVATIONAL STUDIES</t>
  </si>
  <si>
    <t>Anntron, Inc.</t>
  </si>
  <si>
    <t>Code Division Multiple Access (CDMA) Repeater for Personal Communications Systems (PCS)</t>
  </si>
  <si>
    <t>Intrusion detection for 802.11 networks</t>
  </si>
  <si>
    <t>NOVEL AZABICYCLOOCTANE INHIBITORS OF P-GLYCOPROTEIN</t>
  </si>
  <si>
    <t>IMPROVED ANTI-HIV THERAPY WITH P-GLYCOPROTEIN INHIBITORS</t>
  </si>
  <si>
    <t>Arlyn Toolworks</t>
  </si>
  <si>
    <t>Carlisle</t>
  </si>
  <si>
    <t>Developing a versatile, affordable wheelchair mounted robot arm based on the Arlyn FeederBot Design</t>
  </si>
  <si>
    <t>SMART POWER ASSISTANCE MODULE FOR MANUAL WHEELCHAIRS</t>
  </si>
  <si>
    <t>AUGMENTECH, INC.</t>
  </si>
  <si>
    <t>WIRELESS SENSORS FOR NEED-BASED CARE OF THE ELDERLY</t>
  </si>
  <si>
    <t>BIOPORE, INC.</t>
  </si>
  <si>
    <t>UPSEBP, A PROFERTILITY PROTEIN IN HUMAN SEMEN</t>
  </si>
  <si>
    <t>DEVELOPMENT OF A UC-781 COMBINATION MICROBICIDE</t>
  </si>
  <si>
    <t>Bradley Experimentation Software Technologies, Inc.</t>
  </si>
  <si>
    <t>Development of an Industrial On-Line Sensor</t>
  </si>
  <si>
    <t>Brashear Lp</t>
  </si>
  <si>
    <t>Carco Electronics</t>
  </si>
  <si>
    <t>Compact Range Implementation of RF Target Glint Signatures for Multi-mode Hardware-in-the-loop Simulations</t>
  </si>
  <si>
    <t>Carlyle Consulting</t>
  </si>
  <si>
    <t>Yardley</t>
  </si>
  <si>
    <t>Nondestructive Testing for Service Life Prediction of Reinforced Concrete Structures</t>
  </si>
  <si>
    <t>Carnegie Learning, Inc.</t>
  </si>
  <si>
    <t>Developing a Methodology for Understanding How Professional Dev Translates?..</t>
  </si>
  <si>
    <t>NativeAccent Kids: An English Pronunciation Trainer for Non-Native Children -- Extending Teacher Time and Helping Non-Native Children Catch Up in School</t>
  </si>
  <si>
    <t>Chameleon Optics, Inc.</t>
  </si>
  <si>
    <t>Transparent Coating that Senses and Rejects Damaging Laser Radiation</t>
  </si>
  <si>
    <t>Messaging Interaction Simulation</t>
  </si>
  <si>
    <t>Intelligent Multi-Agent Hybrid Systems Control Technology</t>
  </si>
  <si>
    <t>Reusable, Adaptable and Scalable Decision Aids Components for Future Combat Weapon System Applications</t>
  </si>
  <si>
    <t>Real-Time Assessment of Student State</t>
  </si>
  <si>
    <t>Embedded Training in an Optimized Manning Environment</t>
  </si>
  <si>
    <t>NGA</t>
  </si>
  <si>
    <t>Imagery Exploitation Applications of Neuroscience</t>
  </si>
  <si>
    <t>A Reference Architecture for Patient-record Interface Deployment PH II</t>
  </si>
  <si>
    <t>Cognition-Centered Constructivistic Program of Instruction (C3PI)</t>
  </si>
  <si>
    <t>Extended, Transient, Rocket Exhaust Plume Modeling</t>
  </si>
  <si>
    <t>Hypersonic Scramjet Technology Enhancements for Hypervelocity Longe Range Interceptor Missile</t>
  </si>
  <si>
    <t>High Fidelity Rocket Plume Model Validation Using New Data Sets to Support Boost-Phase Intercept Studies</t>
  </si>
  <si>
    <t>Cavitation Model for Turbopumps in Liquid Rocket Systems</t>
  </si>
  <si>
    <t>SBIR/STTR Phase I: A Compressible Gas-Liquid Framework For Simulating Cavitating Pumps</t>
  </si>
  <si>
    <t>DOT</t>
  </si>
  <si>
    <t>Conrad Technologies Inc.</t>
  </si>
  <si>
    <t>Paoli</t>
  </si>
  <si>
    <t>High-Speed Dynamic 3D Surface Mapping System</t>
  </si>
  <si>
    <t>Dancing Dots Braille Music Tech, LP</t>
  </si>
  <si>
    <t>Vally Forge</t>
  </si>
  <si>
    <t>Simplifying Automated Braille Music Production:  Intergrating the GOODFELL Braille Music Translator with Mainstream Software</t>
  </si>
  <si>
    <t>Daniel H. Wagner, Assoc., Inc.</t>
  </si>
  <si>
    <t>Ground Attack Data Fusion and Optimization System (GADFOS)</t>
  </si>
  <si>
    <t>SOAPi Services - Large Scale Integration of Distributed Systems Exposed as SOAP-Based Web Services</t>
  </si>
  <si>
    <t>Non-Gaussian Data Fusion (NGDFS)</t>
  </si>
  <si>
    <t>Maritime Intelligence, Surveillance, Reconnaissance (ISR) and Space Exploitation</t>
  </si>
  <si>
    <t>Current, Wind, and Wave Data Fusion</t>
  </si>
  <si>
    <t>Environmental Data Fusion for Mine Warfare</t>
  </si>
  <si>
    <t>PALM-TOP DIETARY MANAGER FOR CHILDREN WITH DIABETES</t>
  </si>
  <si>
    <t>De Technologies, Inc.</t>
  </si>
  <si>
    <t>Integrated Thruster/Valve Seat for Divert Attitude Control Systems</t>
  </si>
  <si>
    <t>DIABETIC FOOT ULCER HEALING BY LOAD RELIEVING DRESSING</t>
  </si>
  <si>
    <t>Diodetec</t>
  </si>
  <si>
    <t>New Kensington</t>
  </si>
  <si>
    <t>Improved High Power Diode Array Manufacturing</t>
  </si>
  <si>
    <t>Discovery Machine, Inc.</t>
  </si>
  <si>
    <t>Task-Method-Knowledge Toolkit for Spacecraft Launch &amp; Payload Processing System</t>
  </si>
  <si>
    <t>sbir/sttr phase I: Automating Linkage and Association Based Gene Mapping Analyses through Knowledge Acquisition</t>
  </si>
  <si>
    <t>Diversified Marketing Group</t>
  </si>
  <si>
    <t>Development of Enhanced Chemical Biological (CB) Closure</t>
  </si>
  <si>
    <t>CLONING AMADORASE: A THERAPEUTIC TARGET FOR NEPHROPATHY</t>
  </si>
  <si>
    <t>HIGH THROUGHPUT SCREEN FOR AMADORASE INHIBITORS</t>
  </si>
  <si>
    <t>EAGLE VISION PHARMACEUTICAL CORPORATION</t>
  </si>
  <si>
    <t>CHESTER SPRINGS</t>
  </si>
  <si>
    <t>EVP-ABD FOR MRI OF LIVER DISEASE</t>
  </si>
  <si>
    <t>Electron Energy Corporation</t>
  </si>
  <si>
    <t>Landisville</t>
  </si>
  <si>
    <t>Rare Earth Permanent Magnets Based on the Metastable SmCo13 Phase for XIPSs</t>
  </si>
  <si>
    <t>ENSION</t>
  </si>
  <si>
    <t>ACTIVE MIXING MEMBRANE OXYGENATOR PHASE II</t>
  </si>
  <si>
    <t>SIMPLIFIED PUMP OXYGENATOR FOR PEDIATRIC USE PHASE II</t>
  </si>
  <si>
    <t>PNEUMATICALLY ACTUATED INTEGRATED LIFE SUPPORT SYSTEM</t>
  </si>
  <si>
    <t>AMBULATORY ECMO SYSTEM</t>
  </si>
  <si>
    <t>REDUCING RENAL TGF-B IN DIABETIC GLOMERULOSCLEROSIS</t>
  </si>
  <si>
    <t>POINT-OF-CARE MEASUREMENT OF GLYCATED HEMOGLOBIN</t>
  </si>
  <si>
    <t>Drilling 170 Micron Diameter Holes</t>
  </si>
  <si>
    <t>Fbs, Inc.</t>
  </si>
  <si>
    <t>Real-Time Gun Barrel Condition Monitoring for the Future Combat System</t>
  </si>
  <si>
    <t>FLUOROUS TECHNOLOGIES, INC.</t>
  </si>
  <si>
    <t>SOLUTION PHASE LIBRARIES BY FLUOROUS MIXTURE SYNTHESIS</t>
  </si>
  <si>
    <t>NEW FLUOROUS TAGS FOR COMBINATORIAL SYNTHESIS</t>
  </si>
  <si>
    <t>SYNTHESIS AND VALIDATION OF NEW FLUOROUS SCAVENGERS</t>
  </si>
  <si>
    <t>WEB-BASED TRAINING FOR FAMILIES OF LONGTERM CARE</t>
  </si>
  <si>
    <t>WEB-BASED TRAINING &amp; RELIABILITY FOR PSYCHIATRIC TRIALS</t>
  </si>
  <si>
    <t>GENAERA CORPORATION</t>
  </si>
  <si>
    <t>PLYMOUTH MEETING</t>
  </si>
  <si>
    <t>AMINOSTEROL COMPOUNDS AS THERAPEUTIC FOR ASTHMA</t>
  </si>
  <si>
    <t>General Sciences, Inc.</t>
  </si>
  <si>
    <t>Lethality Enhancement by Hi-Therm Reactive Materials</t>
  </si>
  <si>
    <t>INDEPENDENT CONCEPTS, INC.</t>
  </si>
  <si>
    <t>BEAVER FALLS</t>
  </si>
  <si>
    <t>INTERNET BASED MEMORY AID FOR PERSONS WITH BRAIN INJURY</t>
  </si>
  <si>
    <t>INDUSTRAIL SCIENCE &amp; TECHNOLOGY NETWORK</t>
  </si>
  <si>
    <t>YORK</t>
  </si>
  <si>
    <t>EFFECTIVE AND NON-TOXIC ANTAGONIST TO HEPARIN AND LMWH</t>
  </si>
  <si>
    <t>Info Valley Corp.</t>
  </si>
  <si>
    <t>Team Computer Interface (TCI) Technology</t>
  </si>
  <si>
    <t>INNOVACEUTICALS, INC.</t>
  </si>
  <si>
    <t>SNP DETECTION BY MULTIPLEXED MICROSPHERES</t>
  </si>
  <si>
    <t>Innovare, Inc.</t>
  </si>
  <si>
    <t>Bath</t>
  </si>
  <si>
    <t>Eliminating a Major Cause of Wire Drawing Breakage in A-15 High-Field Superconductors</t>
  </si>
  <si>
    <t>VIRACORE BIOSENSOR OPTIMIZATION</t>
  </si>
  <si>
    <t>ANTIBODIES TO COMPLEX RECEPTORS</t>
  </si>
  <si>
    <t>VIRACORE PSEUDOTYPE PRODUCTION OPTIMIZATION</t>
  </si>
  <si>
    <t>HIV ENVELOPE CELL-ARRAYS</t>
  </si>
  <si>
    <t>K Technology Corp.</t>
  </si>
  <si>
    <t>High Performance Passive Flexible Cryogenic and Ambient Heat Transport Material (kTC P203)</t>
  </si>
  <si>
    <t>Thermal Modules Cost Reduction Through Innovative Processing of Annealed Pyrolytic Graphite (kTC P 215)</t>
  </si>
  <si>
    <t>Advanced T/R Module Thermal Management and Packaging Development (kTC P206)</t>
  </si>
  <si>
    <t>High Torque Single-Crystal PMN-PT Driven Motor to Morph Naval Flow Control Surfaces</t>
  </si>
  <si>
    <t>KENSEY NASH CORPORATION</t>
  </si>
  <si>
    <t>DEVELOPMENT OF MULTI-DEPOT POLYMER DRUG DELIVERY SYSTEM</t>
  </si>
  <si>
    <t>A DIETARY SUPPLEMENT FOR AUGMENTING KIDNEY FUNCTION</t>
  </si>
  <si>
    <t>Ubiquitin assisted production of multivalent vaccine in yeast</t>
  </si>
  <si>
    <t>MULTIVALENT ANTIGEN EXPRESSION AND VACCINE FOR MALARIA</t>
  </si>
  <si>
    <t>Mach I, Inc.</t>
  </si>
  <si>
    <t>Robust, Highly Producible Gel Propellants Formulated for Improved Performance, Reduced Toxicity, and Extended Storability</t>
  </si>
  <si>
    <t>Material Sensing &amp; Instrumentation</t>
  </si>
  <si>
    <t>SBIR Phase I:  Microwave Molecular Dynamics of Bound Water in Hydrating Cements</t>
  </si>
  <si>
    <t>Nanosecond Pulsed Sensor System for Intrinsic Structural Health &amp; Cure Monitoring</t>
  </si>
  <si>
    <t>Materials Resources International</t>
  </si>
  <si>
    <t>Materials Sciences Corporation</t>
  </si>
  <si>
    <t>Evaluation of Composite Joints in General Aviation Structures</t>
  </si>
  <si>
    <t>Neutron and Electron Beam Instrumentation (MSC P1A20-205)</t>
  </si>
  <si>
    <t>MaxPower, Inc.</t>
  </si>
  <si>
    <t>Multipurpose Li-Ion Spacecraft Battery</t>
  </si>
  <si>
    <t>Maya Design</t>
  </si>
  <si>
    <t>Ad Hoc Human Information Nets for Asymmetric Threat Surveillance</t>
  </si>
  <si>
    <t>MB RESEARCH LABORATORIES, INC.</t>
  </si>
  <si>
    <t>SPINNERSTOWN</t>
  </si>
  <si>
    <t>ENHANCED LOCAL LYMPH NODE ASSAY USING FLOW CYTOMETRY</t>
  </si>
  <si>
    <t>ENHANCED PHOTOTOXICITY ASSAY IN RECONSTITUTED SKIN</t>
  </si>
  <si>
    <t>Optimal Replisnishment Algorithms for Service Parts Logistics Systems</t>
  </si>
  <si>
    <t>Media &amp; Process Technology, Inc</t>
  </si>
  <si>
    <t>A Microengineered Adsorbent for Arsenic Removal for Small Drinking Water Treatment Facilities</t>
  </si>
  <si>
    <t>A Commercially Viable Carbon Molecular Sieve Membrane for Subquality Natural Gas</t>
  </si>
  <si>
    <t>MESSAGE PHARMACEUTICALS, INC.</t>
  </si>
  <si>
    <t>ALTERNATIVE SPLICING; A CHECKPOINT IN NEURODEGENERATION</t>
  </si>
  <si>
    <t>BACTERIAL RNASE P AS A TARGET FOR NOVEL ANTIMICROBIALS</t>
  </si>
  <si>
    <t>MOBERG RESEARCH, INC.</t>
  </si>
  <si>
    <t>AMBLER</t>
  </si>
  <si>
    <t>A MONITOR TO ASSESS NEUROLOGICAL HEALTH IN NEONATES</t>
  </si>
  <si>
    <t>MOREWOOD MOLECULAR SCIENCES, INC</t>
  </si>
  <si>
    <t>ENZYME ASSAY CHIPS FOR APOPTOSIS DISCOVERY</t>
  </si>
  <si>
    <t>PROSTATE CANCER CHIP</t>
  </si>
  <si>
    <t>Morphotek, Inc.</t>
  </si>
  <si>
    <t>Systems For Alternate Sources Of Thrombin And Fibrinogen For Human Use</t>
  </si>
  <si>
    <t>Soft Magnetic Nanocomposites for High-Frequency Power Applications</t>
  </si>
  <si>
    <t>A Superior Scintillator Material for High Resolution X-Ray Detectors</t>
  </si>
  <si>
    <t>SBIR/STTR - Novel Magnetorheological Fluids with Nanosized Magnetic ParticlesS</t>
  </si>
  <si>
    <t>Nanocomposites for High-Temperature Nozzles in Rocket Engines</t>
  </si>
  <si>
    <t>NanoMaterials Company</t>
  </si>
  <si>
    <t>Sublimation-based water reclamation and purification from solids</t>
  </si>
  <si>
    <t>NanoSciences Corporation</t>
  </si>
  <si>
    <t>Solar Blind AlGaN Photocathode</t>
  </si>
  <si>
    <t>NEO GEN SCREENING, INC.</t>
  </si>
  <si>
    <t>X-LINKED ADRENOLEUKODYSTROPHY SCREENING IN NEWBORN MALES</t>
  </si>
  <si>
    <t>NEWBORN SCREENING FOR HEARING IMPAIRMENT</t>
  </si>
  <si>
    <t>Omega Piezo Technologies</t>
  </si>
  <si>
    <t>Development of High Thermal Conductivity Metal Matrix NanoComposites for Thermal Management</t>
  </si>
  <si>
    <t>HAVERFORD</t>
  </si>
  <si>
    <t>HIGH RESOLUTION 3D IMAGING OF MOLECULAR BEACONS</t>
  </si>
  <si>
    <t>Phosphazene Custom Synthesis, Inc.</t>
  </si>
  <si>
    <t>Hydraulic Seal Replacement</t>
  </si>
  <si>
    <t>Platform Digital, LLC</t>
  </si>
  <si>
    <t>Authoring software for developing 3D photo-realistic terrain models.</t>
  </si>
  <si>
    <t>Power &amp; Energy</t>
  </si>
  <si>
    <t>Ivyland</t>
  </si>
  <si>
    <t>A novel low cost membrane for recovery of hydrogen from fuel cell reformates</t>
  </si>
  <si>
    <t>PROLX PHARMACEUTICALS, LP</t>
  </si>
  <si>
    <t>A HYPOXIA ACTIVATED HIF-1 &amp; INHIBITOR FOR CANCER THERAPY</t>
  </si>
  <si>
    <t>VIRTUAL REALITY AND FUNCTIONAL MRI TO STUDY DRUG CRAVING</t>
  </si>
  <si>
    <t>IMPROVED ADENO-ASSOCIATED VIRUS PURIFICATION</t>
  </si>
  <si>
    <t>IMPROVING QUANTUM CHEMISTRY CALCULATIONS</t>
  </si>
  <si>
    <t>NEW PARALLEL CORRELATED ELECTRONIC STRUCTURE ALGORITHMS</t>
  </si>
  <si>
    <t>Artificial Intelligence Software for Student Assess in Chemistry Edu</t>
  </si>
  <si>
    <t>SBIR/STTR Phase II:   Advanced Software for Interactive Chemistry Tutoring</t>
  </si>
  <si>
    <t>Rda, Inc.</t>
  </si>
  <si>
    <t>CODEC (Code/Decode) for Digital Buoys in a Harsh RF Environment</t>
  </si>
  <si>
    <t>Next-Generation Air Deployable Active Receiver (ADAR)</t>
  </si>
  <si>
    <t>Remcom, Inc.</t>
  </si>
  <si>
    <t>Radio Propagation Prediction Software for Complex Mixed Path Physical Channels</t>
  </si>
  <si>
    <t>Rf Engineering</t>
  </si>
  <si>
    <t>RJ Lee Group Inc</t>
  </si>
  <si>
    <t>Development of an SEM Simulator for Use in Education</t>
  </si>
  <si>
    <t>Rl Assoc.</t>
  </si>
  <si>
    <t>Rlw, Inc.</t>
  </si>
  <si>
    <t>Smart Machinery Spaces</t>
  </si>
  <si>
    <t>Rm Assoc.</t>
  </si>
  <si>
    <t>Simulation of Radiation Scattering and Coupling Properties of Large Phased Arrays</t>
  </si>
  <si>
    <t>Numerical Modeling of Complex Electronic Systems</t>
  </si>
  <si>
    <t>Sage Systems Technologies, Inc.</t>
  </si>
  <si>
    <t>Diffractively Structured Multi-Spectral GaAs EO Seeker Windows for Kill Vehicles</t>
  </si>
  <si>
    <t>A Hybrid NS/PNS Unstructured-Grid Based Efficient CFD Solver Using Zonal Strategy</t>
  </si>
  <si>
    <t>Downingtown</t>
  </si>
  <si>
    <t>SBIR/STTR Phase I: Exploring Complex Biological Concepts in an Interactive 3-D Learning Environment over the Internet</t>
  </si>
  <si>
    <t>Conformal Appliqu? for Thermal Control in Space</t>
  </si>
  <si>
    <t>Switched Emissivity Changes via Electrostatic Attraction</t>
  </si>
  <si>
    <t>MAGNETOELASTIC SENSORS FOR BIOMEDICAL MONITORING</t>
  </si>
  <si>
    <t>SPECTRUMEDIX CORPORATION</t>
  </si>
  <si>
    <t>AN AUTOMATED 2D-CAPILLARY ELECTROPHORESIS SYSTEM</t>
  </si>
  <si>
    <t>St. Onge Co.</t>
  </si>
  <si>
    <t>York</t>
  </si>
  <si>
    <t>Development of Lean Manufacturing Spatial Planning and Analysis Tool for U.S. Shipyards</t>
  </si>
  <si>
    <t>Star-H Corp.</t>
  </si>
  <si>
    <t>SYNFLUENCE, LLC</t>
  </si>
  <si>
    <t>A PEER-TO-PEER DIGITAL IMAGING NETWORK FOR PATIENT CARE</t>
  </si>
  <si>
    <t>Technology &amp; Medicine, Inc.</t>
  </si>
  <si>
    <t>Dresher</t>
  </si>
  <si>
    <t>The Development of TeraHertz Sources and Detectors for Sensing and Imaging Applications</t>
  </si>
  <si>
    <t>Thar Designs Inc.</t>
  </si>
  <si>
    <t>Engineering platform for the nanoformulations of water insoluble drugs using supercritical antisolvent process with enhanced mass transfer</t>
  </si>
  <si>
    <t>THREE-DIMENSIONAL PHARMACEUTICALS, INC.</t>
  </si>
  <si>
    <t>GENOME-SCALE FUNCTIONAL ANALYSIS OF ORPHAN PROTEINS</t>
  </si>
  <si>
    <t>Trans World Technologies, Inc.</t>
  </si>
  <si>
    <t>Impulse Radio Transceiver Wireless Local Area Networks</t>
  </si>
  <si>
    <t>TranXecute, Inc.</t>
  </si>
  <si>
    <t>The Next Generation of Audio-Based Assistive Technology:  An instantaneous customizable audio Pegging system</t>
  </si>
  <si>
    <t>Single Crystal Piezoelectric Actuators for Membrane Optics</t>
  </si>
  <si>
    <t>Trs Ceramics, Inc.</t>
  </si>
  <si>
    <t>HIGH FREQUENCY ULTRASOUND ARRAYS MECHANICAL SCANNING</t>
  </si>
  <si>
    <t>Verefi Technologies, Inc.</t>
  </si>
  <si>
    <t>Hershey</t>
  </si>
  <si>
    <t>Virtual Airway Trainer: A Simulation Workstation for Endotracheal Intubation</t>
  </si>
  <si>
    <t>Vivisimo, Inc.</t>
  </si>
  <si>
    <t>SBIR/STTR Phase II:   Organized Search Results with Document Clustering</t>
  </si>
  <si>
    <t>Wavefront Research, Inc.</t>
  </si>
  <si>
    <t>HIGH PERFORMANCE ALIGNMENT TOLERANT OPTICAL FEED-THRU TECHNOLOGY FOR DEWARS AND OPTOELECTRONICS</t>
  </si>
  <si>
    <t>Y-STRESS, INC.</t>
  </si>
  <si>
    <t>TOBYHANNA</t>
  </si>
  <si>
    <t>SCENARIO-BASED VIRTUAL HAZARDOUS AWARENESS TRAINING</t>
  </si>
  <si>
    <t>Zeger-Abrams, Inc.</t>
  </si>
  <si>
    <t>Cosite Interference (Antenna Coupling) Management Technology for Airborne Communication Systems</t>
  </si>
  <si>
    <t># of SBIR 2002 Phase 1 Awards</t>
  </si>
  <si>
    <t>$ Amt of SBIR 2002 Phase 1 Awards</t>
  </si>
  <si>
    <t>Bally Ribbon Mills</t>
  </si>
  <si>
    <t>Bally</t>
  </si>
  <si>
    <t>Novel Forming Techniques of Complex Shapes in Personnel Armor</t>
  </si>
  <si>
    <t>Adaptive Decision Enabling and Performance Tracking</t>
  </si>
  <si>
    <t>Development of a Work-centered Infomediary Application Toolkit (WAT)</t>
  </si>
  <si>
    <t>Development of a SMART Aid for the AADC Team Manager</t>
  </si>
  <si>
    <t>Combustion Propulsion &amp; Ballistic Tech</t>
  </si>
  <si>
    <t>Advanced Reactive Materials as Propellants</t>
  </si>
  <si>
    <t>Active Flow Control of Turbulence for Airborne Directed Energy Weapons</t>
  </si>
  <si>
    <t>Adaptive Mesh Controller for Computational Analysis</t>
  </si>
  <si>
    <t>Transient Jet-Interaction Combustion Modeling</t>
  </si>
  <si>
    <t>Missile Aeroacoustic Response Modeling</t>
  </si>
  <si>
    <t>Composite Aeroshells with Integral Heat Shield Designs</t>
  </si>
  <si>
    <t>Lancorp. Advanced Engineering &amp; Systems</t>
  </si>
  <si>
    <t>Investigation of Diode Lasers for Large Area Applique Removal</t>
  </si>
  <si>
    <t>Aerosol Can Evacuation &amp; Compaction Device for Shipboard Use</t>
  </si>
  <si>
    <t>Long Electromagnetics, Inc.</t>
  </si>
  <si>
    <t>Mt. Lebanon</t>
  </si>
  <si>
    <t>Lightweight High Voltage Multi-megawatt Transformer/Rectifier for Airborne and Mobile Military Applications</t>
  </si>
  <si>
    <t>Fabrication and Test of a High Speed HTS Generator for Airborne Applications</t>
  </si>
  <si>
    <t>Low Temperature Nanoscale Catalyst for Reduced Toxicity Monopropellant</t>
  </si>
  <si>
    <t>A Linked Engineering Knowledge Base Tool-Set for Textile Composite Materials Forms (MSC P1G26-146)</t>
  </si>
  <si>
    <t>Innovative Fiber Reinforced Composite Materials for Acoustic Window Applications (MSC P1B16-214)</t>
  </si>
  <si>
    <t>Large-Scale Synthesis of Nanocrystalline Tungsten Oxides</t>
  </si>
  <si>
    <t>Navmar Applied Sciences Corp.</t>
  </si>
  <si>
    <t>Shallow Water Bottom Characteristics Measurement Sensors</t>
  </si>
  <si>
    <t>Microcontrolled Tuned/Agile Acoustic Source</t>
  </si>
  <si>
    <t>Shallow Water Bottom Characteristic Measurement Sensor</t>
  </si>
  <si>
    <t>Anechoic Chamber Simulation Tool using Integrated FDTD and SBR Ray Tracing</t>
  </si>
  <si>
    <t>Integration of Control Systems with CBM (Condition Based Maintenance) Systems</t>
  </si>
  <si>
    <t># of SBIR 2002 Phase 2 Awards</t>
  </si>
  <si>
    <t>$ Amt of SBIR 2002 Phase 2 Awards</t>
  </si>
  <si>
    <t>CASURGICA, INC.</t>
  </si>
  <si>
    <t>ULTRASONIC REGISTRATION OF KNEE ANATOMY TO MRI IMAGES</t>
  </si>
  <si>
    <t>Speech Interface Architecture For Human To Agent Interactions</t>
  </si>
  <si>
    <t>MULTICOLOR MILLISECOND IMAGING SYSTEM FOR NEUROSCIENCE</t>
  </si>
  <si>
    <t>Mitigation of Aero-Optic Distortions by Active Flow Control</t>
  </si>
  <si>
    <t>IMMUNETRICS, INC.</t>
  </si>
  <si>
    <t>MATHEMATICAL MODELING OF ANTHRAX INFECTION</t>
  </si>
  <si>
    <t>KIT SOLUTIONS, INC.</t>
  </si>
  <si>
    <t>A WEB-BASED IT SOLUTION FOR OUTCOME-BASED PREVENTION</t>
  </si>
  <si>
    <t>SBIR/Targeted Drug Delivery with Magnetic Nanoparticles</t>
  </si>
  <si>
    <t>NEAR INFRARED MONITORING, INC. (NIM)</t>
  </si>
  <si>
    <t>FREQUENCY DOMAIN CEREBRAL OXIMETER FOR PEDIATRICS</t>
  </si>
  <si>
    <t>NUCLEONICS, INC.</t>
  </si>
  <si>
    <t>IDENTIFICATION OF NOVEL ANTIVIRAL TARGETS USING RNAI</t>
  </si>
  <si>
    <t>OCTAGEN CORPORATION</t>
  </si>
  <si>
    <t>BALA CYNWYD</t>
  </si>
  <si>
    <t>GENE THERAPY FOR HEMOPHILIA A</t>
  </si>
  <si>
    <t>SERENIX PHARMACEUTICALS, INC.</t>
  </si>
  <si>
    <t>BETHLEHEM</t>
  </si>
  <si>
    <t>TREATING SELF-ABUSE IN AUTISM AND MENTAL RETARDATION</t>
  </si>
  <si>
    <t>A NEW DRUG FOR DEPRESSION</t>
  </si>
  <si>
    <t>Tiger Optics</t>
  </si>
  <si>
    <t>Warrington</t>
  </si>
  <si>
    <t>A New Device for Quantitative Determination of Trace Gas Species</t>
  </si>
  <si>
    <t>XTAL MATIC, INC.</t>
  </si>
  <si>
    <t>PROTOTYPE AUTOMATED PROTEIN CRYSTALLIZATION MONITORING</t>
  </si>
  <si>
    <t># of STTR 2002 Phase 1 Awards</t>
  </si>
  <si>
    <t>$ Amt of STTR 2002 Phase 1 Awards</t>
  </si>
  <si>
    <t>New Nd2Fe14B-based High Performance Permanent Magnets with Improved Toughness for Propulsion</t>
  </si>
  <si>
    <t>Outfitting Attachment Systems for Composite Sandwich Structure (MSC P1B16-211)</t>
  </si>
  <si>
    <t># of STTR 2002 Phase 2 Awards</t>
  </si>
  <si>
    <t>$ Amt of STTR 2002 Phase 2 Awards</t>
  </si>
  <si>
    <t>2002 SBIR Phase 1 Awardees - Pennsylvania</t>
  </si>
  <si>
    <t>2002 STTR Phase 1 Awardees - Pennsylvania</t>
  </si>
  <si>
    <t>2002 SBIR Phase 2 Awardees - Pennsylvania</t>
  </si>
  <si>
    <r>
      <rPr>
        <b/>
        <sz val="9"/>
        <color indexed="10"/>
        <rFont val="Calibri"/>
        <family val="2"/>
      </rPr>
      <t>* Disclaimer</t>
    </r>
    <r>
      <rPr>
        <sz val="9"/>
        <color indexed="10"/>
        <rFont val="Calibri"/>
        <family val="2"/>
      </rPr>
      <t xml:space="preserve"> - </t>
    </r>
    <r>
      <rPr>
        <i/>
        <sz val="9"/>
        <color indexed="10"/>
        <rFont val="Calibri"/>
        <family val="2"/>
      </rPr>
      <t>All information/data contained in these spreadsheets was compiled from a combination of public websites including TECH-net http://web.sba.gov/tech-net/public/dsp_search.cfm or from individual Federal Agency websites that publicly provide SBIR/STTR Awardee results.  IPart makes no claims as to the absolute accuracy of the compiled data and is providing it as a convenient resource for its Partners and clients.  Any data that is absent was either not readily available or absent at the time of compilation.  Should discrepancies be discovered, please e-mail changes or corrections to Kelly S. Wylam at kelly@benfranklin.org.</t>
    </r>
  </si>
  <si>
    <t>TOTAL # of SBIR/STTR 2002</t>
  </si>
  <si>
    <t>TOTAL SBIR/STTR 2002</t>
  </si>
  <si>
    <t>Unique PA Companies Receiving SBIR/STTR Funding in 2002</t>
  </si>
  <si>
    <t># of SBIR Phase 1 Awards - 2002</t>
  </si>
  <si>
    <t># of Companies Receiving Ph1 SBIR Awards - 2002</t>
  </si>
  <si>
    <t># of STTR Phase 2 Awards - 2002</t>
  </si>
  <si>
    <t># of Companies Receiving Ph2 STTR Awards - 2002</t>
  </si>
  <si>
    <t># of STTR Phase 1 Awards - 2002</t>
  </si>
  <si>
    <t># of Companies Receiving Ph1 STTR Awards - 2002</t>
  </si>
  <si>
    <t># of SBIR Phase 2 Awards - 2002</t>
  </si>
  <si>
    <t># of Companies Receiving Ph2 SBIR Awards - 2002</t>
  </si>
  <si>
    <t>Lifesensors, Inc.</t>
  </si>
  <si>
    <t>Seifert, Douglas B.</t>
  </si>
  <si>
    <t>Pennsylvania SBIR/STTR Awards Summary 2002</t>
  </si>
  <si>
    <t>Agency Awards</t>
  </si>
  <si>
    <t># of Awards</t>
  </si>
  <si>
    <t>$ Amount of Awards</t>
  </si>
  <si>
    <t>HHS (NIH)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</si>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</sst>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i/>
      <sz val="9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medium"/>
      <top style="medium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uble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tted"/>
      <bottom style="dotted"/>
    </border>
    <border>
      <left style="double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uble"/>
      <top style="dotted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2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6" fontId="0" fillId="0" borderId="11" xfId="0" applyNumberFormat="1" applyFill="1" applyBorder="1" applyAlignment="1">
      <alignment/>
    </xf>
    <xf numFmtId="0" fontId="2" fillId="0" borderId="0" xfId="57" applyFill="1">
      <alignment/>
      <protection/>
    </xf>
    <xf numFmtId="0" fontId="8" fillId="0" borderId="0" xfId="57" applyFont="1">
      <alignment/>
      <protection/>
    </xf>
    <xf numFmtId="0" fontId="2" fillId="0" borderId="12" xfId="57" applyBorder="1">
      <alignment/>
      <protection/>
    </xf>
    <xf numFmtId="0" fontId="2" fillId="0" borderId="13" xfId="57" applyBorder="1">
      <alignment/>
      <protection/>
    </xf>
    <xf numFmtId="0" fontId="2" fillId="0" borderId="14" xfId="57" applyBorder="1">
      <alignment/>
      <protection/>
    </xf>
    <xf numFmtId="0" fontId="2" fillId="0" borderId="15" xfId="57" applyBorder="1">
      <alignment/>
      <protection/>
    </xf>
    <xf numFmtId="0" fontId="2" fillId="0" borderId="15" xfId="57" applyFill="1" applyBorder="1">
      <alignment/>
      <protection/>
    </xf>
    <xf numFmtId="0" fontId="2" fillId="0" borderId="16" xfId="57" applyBorder="1">
      <alignment/>
      <protection/>
    </xf>
    <xf numFmtId="0" fontId="2" fillId="0" borderId="17" xfId="57" applyBorder="1">
      <alignment/>
      <protection/>
    </xf>
    <xf numFmtId="0" fontId="3" fillId="0" borderId="18" xfId="57" applyFont="1" applyBorder="1" applyAlignment="1">
      <alignment horizontal="center"/>
      <protection/>
    </xf>
    <xf numFmtId="0" fontId="2" fillId="0" borderId="0" xfId="57" applyAlignment="1">
      <alignment wrapText="1"/>
      <protection/>
    </xf>
    <xf numFmtId="0" fontId="3" fillId="0" borderId="18" xfId="57" applyFont="1" applyBorder="1" applyAlignment="1">
      <alignment horizontal="center" wrapText="1"/>
      <protection/>
    </xf>
    <xf numFmtId="0" fontId="2" fillId="0" borderId="19" xfId="57" applyBorder="1" applyAlignment="1">
      <alignment wrapText="1"/>
      <protection/>
    </xf>
    <xf numFmtId="0" fontId="2" fillId="0" borderId="20" xfId="57" applyBorder="1" applyAlignment="1">
      <alignment wrapText="1"/>
      <protection/>
    </xf>
    <xf numFmtId="0" fontId="2" fillId="0" borderId="20" xfId="57" applyFill="1" applyBorder="1" applyAlignment="1">
      <alignment wrapText="1"/>
      <protection/>
    </xf>
    <xf numFmtId="0" fontId="2" fillId="0" borderId="21" xfId="57" applyBorder="1" applyAlignment="1">
      <alignment wrapText="1"/>
      <protection/>
    </xf>
    <xf numFmtId="0" fontId="43" fillId="0" borderId="0" xfId="0" applyFont="1" applyAlignment="1">
      <alignment wrapText="1"/>
    </xf>
    <xf numFmtId="0" fontId="3" fillId="0" borderId="0" xfId="57" applyFont="1" applyAlignment="1">
      <alignment horizontal="center"/>
      <protection/>
    </xf>
    <xf numFmtId="0" fontId="2" fillId="0" borderId="14" xfId="57" applyFill="1" applyBorder="1">
      <alignment/>
      <protection/>
    </xf>
    <xf numFmtId="165" fontId="2" fillId="0" borderId="0" xfId="57" applyNumberFormat="1">
      <alignment/>
      <protection/>
    </xf>
    <xf numFmtId="165" fontId="3" fillId="0" borderId="18" xfId="57" applyNumberFormat="1" applyFont="1" applyBorder="1" applyAlignment="1">
      <alignment horizontal="center"/>
      <protection/>
    </xf>
    <xf numFmtId="165" fontId="2" fillId="0" borderId="15" xfId="57" applyNumberFormat="1" applyFill="1" applyBorder="1">
      <alignment/>
      <protection/>
    </xf>
    <xf numFmtId="165" fontId="2" fillId="0" borderId="15" xfId="57" applyNumberFormat="1" applyBorder="1">
      <alignment/>
      <protection/>
    </xf>
    <xf numFmtId="165" fontId="2" fillId="0" borderId="17" xfId="57" applyNumberFormat="1" applyBorder="1">
      <alignment/>
      <protection/>
    </xf>
    <xf numFmtId="0" fontId="43" fillId="0" borderId="0" xfId="0" applyFont="1" applyAlignment="1">
      <alignment/>
    </xf>
    <xf numFmtId="0" fontId="45" fillId="0" borderId="15" xfId="0" applyFont="1" applyBorder="1" applyAlignment="1">
      <alignment/>
    </xf>
    <xf numFmtId="0" fontId="0" fillId="0" borderId="10" xfId="0" applyFill="1" applyBorder="1" applyAlignment="1">
      <alignment/>
    </xf>
    <xf numFmtId="165" fontId="2" fillId="0" borderId="11" xfId="57" applyNumberFormat="1" applyFont="1" applyFill="1" applyBorder="1">
      <alignment/>
      <protection/>
    </xf>
    <xf numFmtId="0" fontId="0" fillId="0" borderId="0" xfId="0" applyFill="1" applyAlignment="1">
      <alignment wrapText="1"/>
    </xf>
    <xf numFmtId="0" fontId="3" fillId="34" borderId="22" xfId="57" applyFont="1" applyFill="1" applyBorder="1">
      <alignment/>
      <protection/>
    </xf>
    <xf numFmtId="0" fontId="2" fillId="34" borderId="23" xfId="57" applyFill="1" applyBorder="1">
      <alignment/>
      <protection/>
    </xf>
    <xf numFmtId="0" fontId="2" fillId="34" borderId="24" xfId="57" applyFill="1" applyBorder="1">
      <alignment/>
      <protection/>
    </xf>
    <xf numFmtId="0" fontId="3" fillId="34" borderId="25" xfId="57" applyFont="1" applyFill="1" applyBorder="1">
      <alignment/>
      <protection/>
    </xf>
    <xf numFmtId="0" fontId="2" fillId="34" borderId="26" xfId="57" applyFill="1" applyBorder="1">
      <alignment/>
      <protection/>
    </xf>
    <xf numFmtId="0" fontId="2" fillId="34" borderId="27" xfId="57" applyFill="1" applyBorder="1">
      <alignment/>
      <protection/>
    </xf>
    <xf numFmtId="165" fontId="3" fillId="34" borderId="28" xfId="57" applyNumberFormat="1" applyFont="1" applyFill="1" applyBorder="1">
      <alignment/>
      <protection/>
    </xf>
    <xf numFmtId="0" fontId="2" fillId="34" borderId="29" xfId="57" applyFill="1" applyBorder="1">
      <alignment/>
      <protection/>
    </xf>
    <xf numFmtId="0" fontId="2" fillId="34" borderId="30" xfId="57" applyFill="1" applyBorder="1">
      <alignment/>
      <protection/>
    </xf>
    <xf numFmtId="0" fontId="3" fillId="34" borderId="28" xfId="57" applyFont="1" applyFill="1" applyBorder="1">
      <alignment/>
      <protection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3" fillId="34" borderId="34" xfId="0" applyFont="1" applyFill="1" applyBorder="1" applyAlignment="1">
      <alignment wrapText="1"/>
    </xf>
    <xf numFmtId="0" fontId="3" fillId="34" borderId="35" xfId="0" applyFont="1" applyFill="1" applyBorder="1" applyAlignment="1">
      <alignment wrapText="1"/>
    </xf>
    <xf numFmtId="8" fontId="2" fillId="0" borderId="15" xfId="57" applyNumberFormat="1" applyBorder="1">
      <alignment/>
      <protection/>
    </xf>
    <xf numFmtId="8" fontId="2" fillId="0" borderId="15" xfId="57" applyNumberFormat="1" applyFill="1" applyBorder="1">
      <alignment/>
      <protection/>
    </xf>
    <xf numFmtId="0" fontId="2" fillId="0" borderId="12" xfId="57" applyFill="1" applyBorder="1">
      <alignment/>
      <protection/>
    </xf>
    <xf numFmtId="0" fontId="2" fillId="0" borderId="13" xfId="57" applyFill="1" applyBorder="1">
      <alignment/>
      <protection/>
    </xf>
    <xf numFmtId="8" fontId="2" fillId="0" borderId="13" xfId="57" applyNumberFormat="1" applyFill="1" applyBorder="1">
      <alignment/>
      <protection/>
    </xf>
    <xf numFmtId="0" fontId="2" fillId="0" borderId="19" xfId="57" applyFill="1" applyBorder="1" applyAlignment="1">
      <alignment wrapText="1"/>
      <protection/>
    </xf>
    <xf numFmtId="0" fontId="2" fillId="0" borderId="16" xfId="57" applyFill="1" applyBorder="1">
      <alignment/>
      <protection/>
    </xf>
    <xf numFmtId="0" fontId="2" fillId="0" borderId="17" xfId="57" applyFill="1" applyBorder="1">
      <alignment/>
      <protection/>
    </xf>
    <xf numFmtId="8" fontId="2" fillId="0" borderId="17" xfId="57" applyNumberFormat="1" applyFill="1" applyBorder="1">
      <alignment/>
      <protection/>
    </xf>
    <xf numFmtId="0" fontId="2" fillId="0" borderId="21" xfId="57" applyFill="1" applyBorder="1" applyAlignment="1">
      <alignment wrapText="1"/>
      <protection/>
    </xf>
    <xf numFmtId="0" fontId="2" fillId="0" borderId="36" xfId="57" applyFill="1" applyBorder="1">
      <alignment/>
      <protection/>
    </xf>
    <xf numFmtId="0" fontId="2" fillId="0" borderId="37" xfId="57" applyFill="1" applyBorder="1">
      <alignment/>
      <protection/>
    </xf>
    <xf numFmtId="0" fontId="2" fillId="0" borderId="38" xfId="57" applyFill="1" applyBorder="1">
      <alignment/>
      <protection/>
    </xf>
    <xf numFmtId="0" fontId="2" fillId="0" borderId="39" xfId="57" applyBorder="1">
      <alignment/>
      <protection/>
    </xf>
    <xf numFmtId="0" fontId="2" fillId="0" borderId="40" xfId="57" applyBorder="1">
      <alignment/>
      <protection/>
    </xf>
    <xf numFmtId="0" fontId="2" fillId="0" borderId="40" xfId="57" applyFill="1" applyBorder="1">
      <alignment/>
      <protection/>
    </xf>
    <xf numFmtId="0" fontId="2" fillId="0" borderId="41" xfId="57" applyBorder="1">
      <alignment/>
      <protection/>
    </xf>
    <xf numFmtId="0" fontId="2" fillId="0" borderId="39" xfId="57" applyFill="1" applyBorder="1">
      <alignment/>
      <protection/>
    </xf>
    <xf numFmtId="0" fontId="2" fillId="0" borderId="41" xfId="57" applyFill="1" applyBorder="1">
      <alignment/>
      <protection/>
    </xf>
    <xf numFmtId="0" fontId="2" fillId="0" borderId="42" xfId="57" applyFill="1" applyBorder="1">
      <alignment/>
      <protection/>
    </xf>
    <xf numFmtId="0" fontId="2" fillId="0" borderId="43" xfId="57" applyFill="1" applyBorder="1">
      <alignment/>
      <protection/>
    </xf>
    <xf numFmtId="0" fontId="2" fillId="0" borderId="44" xfId="57" applyFill="1" applyBorder="1">
      <alignment/>
      <protection/>
    </xf>
    <xf numFmtId="6" fontId="2" fillId="0" borderId="13" xfId="57" applyNumberFormat="1" applyBorder="1">
      <alignment/>
      <protection/>
    </xf>
    <xf numFmtId="6" fontId="2" fillId="0" borderId="15" xfId="57" applyNumberFormat="1" applyBorder="1">
      <alignment/>
      <protection/>
    </xf>
    <xf numFmtId="6" fontId="2" fillId="0" borderId="17" xfId="57" applyNumberFormat="1" applyBorder="1">
      <alignment/>
      <protection/>
    </xf>
    <xf numFmtId="6" fontId="2" fillId="0" borderId="37" xfId="57" applyNumberFormat="1" applyFill="1" applyBorder="1">
      <alignment/>
      <protection/>
    </xf>
    <xf numFmtId="6" fontId="2" fillId="0" borderId="40" xfId="57" applyNumberFormat="1" applyBorder="1">
      <alignment/>
      <protection/>
    </xf>
    <xf numFmtId="6" fontId="2" fillId="0" borderId="40" xfId="57" applyNumberFormat="1" applyFill="1" applyBorder="1">
      <alignment/>
      <protection/>
    </xf>
    <xf numFmtId="6" fontId="2" fillId="0" borderId="43" xfId="57" applyNumberFormat="1" applyFill="1" applyBorder="1">
      <alignment/>
      <protection/>
    </xf>
    <xf numFmtId="164" fontId="3" fillId="34" borderId="28" xfId="57" applyNumberFormat="1" applyFont="1" applyFill="1" applyBorder="1">
      <alignment/>
      <protection/>
    </xf>
    <xf numFmtId="0" fontId="2" fillId="0" borderId="45" xfId="57" applyBorder="1">
      <alignment/>
      <protection/>
    </xf>
    <xf numFmtId="0" fontId="0" fillId="34" borderId="46" xfId="0" applyFill="1" applyBorder="1" applyAlignment="1">
      <alignment/>
    </xf>
    <xf numFmtId="165" fontId="2" fillId="34" borderId="47" xfId="57" applyNumberFormat="1" applyFont="1" applyFill="1" applyBorder="1">
      <alignment/>
      <protection/>
    </xf>
    <xf numFmtId="0" fontId="0" fillId="34" borderId="48" xfId="0" applyFill="1" applyBorder="1" applyAlignment="1">
      <alignment/>
    </xf>
    <xf numFmtId="164" fontId="2" fillId="34" borderId="47" xfId="57" applyNumberFormat="1" applyFont="1" applyFill="1" applyBorder="1">
      <alignment/>
      <protection/>
    </xf>
    <xf numFmtId="0" fontId="0" fillId="34" borderId="49" xfId="0" applyFill="1" applyBorder="1" applyAlignment="1">
      <alignment/>
    </xf>
    <xf numFmtId="0" fontId="43" fillId="34" borderId="34" xfId="0" applyFont="1" applyFill="1" applyBorder="1" applyAlignment="1">
      <alignment horizontal="right"/>
    </xf>
    <xf numFmtId="165" fontId="43" fillId="34" borderId="35" xfId="0" applyNumberFormat="1" applyFont="1" applyFill="1" applyBorder="1" applyAlignment="1">
      <alignment horizontal="right"/>
    </xf>
    <xf numFmtId="0" fontId="46" fillId="0" borderId="50" xfId="0" applyFont="1" applyBorder="1" applyAlignment="1">
      <alignment wrapText="1"/>
    </xf>
    <xf numFmtId="0" fontId="46" fillId="0" borderId="51" xfId="0" applyFont="1" applyBorder="1" applyAlignment="1">
      <alignment/>
    </xf>
    <xf numFmtId="0" fontId="46" fillId="0" borderId="52" xfId="0" applyFont="1" applyBorder="1" applyAlignment="1">
      <alignment/>
    </xf>
    <xf numFmtId="0" fontId="46" fillId="0" borderId="50" xfId="57" applyFont="1" applyBorder="1" applyAlignment="1">
      <alignment wrapText="1"/>
      <protection/>
    </xf>
    <xf numFmtId="0" fontId="46" fillId="0" borderId="51" xfId="57" applyFont="1" applyBorder="1" applyAlignment="1">
      <alignment wrapText="1"/>
      <protection/>
    </xf>
    <xf numFmtId="0" fontId="46" fillId="0" borderId="52" xfId="57" applyFont="1" applyBorder="1" applyAlignment="1">
      <alignment wrapText="1"/>
      <protection/>
    </xf>
    <xf numFmtId="0" fontId="47" fillId="0" borderId="0" xfId="0" applyFont="1" applyAlignment="1">
      <alignment/>
    </xf>
    <xf numFmtId="0" fontId="3" fillId="0" borderId="53" xfId="53" applyFont="1" applyBorder="1" applyAlignment="1" applyProtection="1">
      <alignment wrapText="1"/>
      <protection/>
    </xf>
    <xf numFmtId="0" fontId="2" fillId="0" borderId="23" xfId="57" applyFont="1" applyBorder="1" applyAlignment="1">
      <alignment wrapText="1"/>
      <protection/>
    </xf>
    <xf numFmtId="0" fontId="2" fillId="0" borderId="54" xfId="57" applyFont="1" applyBorder="1" applyAlignment="1">
      <alignment wrapText="1"/>
      <protection/>
    </xf>
    <xf numFmtId="164" fontId="2" fillId="0" borderId="55" xfId="57" applyNumberFormat="1" applyFont="1" applyBorder="1" applyAlignment="1">
      <alignment/>
      <protection/>
    </xf>
    <xf numFmtId="0" fontId="3" fillId="0" borderId="56" xfId="53" applyFont="1" applyBorder="1" applyAlignment="1" applyProtection="1">
      <alignment wrapText="1"/>
      <protection/>
    </xf>
    <xf numFmtId="0" fontId="2" fillId="0" borderId="57" xfId="57" applyFont="1" applyBorder="1" applyAlignment="1">
      <alignment wrapText="1"/>
      <protection/>
    </xf>
    <xf numFmtId="0" fontId="2" fillId="0" borderId="58" xfId="57" applyFont="1" applyBorder="1" applyAlignment="1">
      <alignment wrapText="1"/>
      <protection/>
    </xf>
    <xf numFmtId="164" fontId="2" fillId="0" borderId="59" xfId="57" applyNumberFormat="1" applyFont="1" applyBorder="1" applyAlignment="1">
      <alignment/>
      <protection/>
    </xf>
    <xf numFmtId="0" fontId="2" fillId="0" borderId="26" xfId="57" applyFont="1" applyBorder="1" applyAlignment="1">
      <alignment wrapText="1"/>
      <protection/>
    </xf>
    <xf numFmtId="0" fontId="2" fillId="0" borderId="60" xfId="57" applyFont="1" applyBorder="1" applyAlignment="1">
      <alignment wrapText="1"/>
      <protection/>
    </xf>
    <xf numFmtId="164" fontId="2" fillId="0" borderId="61" xfId="57" applyNumberFormat="1" applyFont="1" applyBorder="1" applyAlignment="1">
      <alignment/>
      <protection/>
    </xf>
    <xf numFmtId="0" fontId="3" fillId="13" borderId="62" xfId="53" applyFont="1" applyFill="1" applyBorder="1" applyAlignment="1" applyProtection="1">
      <alignment horizontal="center" wrapText="1"/>
      <protection/>
    </xf>
    <xf numFmtId="0" fontId="3" fillId="13" borderId="63" xfId="57" applyFont="1" applyFill="1" applyBorder="1" applyAlignment="1">
      <alignment horizontal="center" wrapText="1"/>
      <protection/>
    </xf>
    <xf numFmtId="0" fontId="3" fillId="13" borderId="64" xfId="57" applyFont="1" applyFill="1" applyBorder="1" applyAlignment="1">
      <alignment horizontal="center" wrapText="1"/>
      <protection/>
    </xf>
    <xf numFmtId="0" fontId="3" fillId="13" borderId="65" xfId="57" applyFont="1" applyFill="1" applyBorder="1" applyAlignment="1">
      <alignment horizontal="center" wrapText="1"/>
      <protection/>
    </xf>
    <xf numFmtId="0" fontId="3" fillId="13" borderId="66" xfId="53" applyFont="1" applyFill="1" applyBorder="1" applyAlignment="1" applyProtection="1">
      <alignment wrapText="1"/>
      <protection/>
    </xf>
    <xf numFmtId="0" fontId="3" fillId="13" borderId="67" xfId="57" applyFont="1" applyFill="1" applyBorder="1" applyAlignment="1">
      <alignment wrapText="1"/>
      <protection/>
    </xf>
    <xf numFmtId="0" fontId="3" fillId="13" borderId="68" xfId="57" applyFont="1" applyFill="1" applyBorder="1" applyAlignment="1">
      <alignment wrapText="1"/>
      <protection/>
    </xf>
    <xf numFmtId="164" fontId="3" fillId="13" borderId="69" xfId="57" applyNumberFormat="1" applyFont="1" applyFill="1" applyBorder="1" applyAlignment="1">
      <alignment/>
      <protection/>
    </xf>
    <xf numFmtId="8" fontId="2" fillId="0" borderId="0" xfId="57" applyNumberFormat="1">
      <alignment/>
      <protection/>
    </xf>
    <xf numFmtId="6" fontId="2" fillId="0" borderId="0" xfId="57" applyNumberFormat="1">
      <alignment/>
      <protection/>
    </xf>
    <xf numFmtId="164" fontId="2" fillId="0" borderId="70" xfId="57" applyNumberFormat="1" applyFont="1" applyBorder="1" applyAlignment="1">
      <alignment/>
      <protection/>
    </xf>
    <xf numFmtId="0" fontId="3" fillId="0" borderId="71" xfId="53" applyFont="1" applyBorder="1" applyAlignment="1" applyProtection="1">
      <alignment wrapText="1"/>
      <protection/>
    </xf>
    <xf numFmtId="0" fontId="2" fillId="0" borderId="29" xfId="57" applyFont="1" applyBorder="1" applyAlignment="1">
      <alignment wrapText="1"/>
      <protection/>
    </xf>
    <xf numFmtId="0" fontId="2" fillId="0" borderId="72" xfId="57" applyFont="1" applyBorder="1" applyAlignment="1">
      <alignment wrapText="1"/>
      <protection/>
    </xf>
    <xf numFmtId="164" fontId="2" fillId="0" borderId="73" xfId="57" applyNumberFormat="1" applyFont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421875" style="0" customWidth="1"/>
    <col min="2" max="2" width="32.421875" style="0" customWidth="1"/>
    <col min="3" max="3" width="19.7109375" style="0" customWidth="1"/>
    <col min="4" max="4" width="15.421875" style="0" customWidth="1"/>
  </cols>
  <sheetData>
    <row r="1" ht="21">
      <c r="A1" s="98" t="s">
        <v>467</v>
      </c>
    </row>
    <row r="2" ht="15.75" thickBot="1"/>
    <row r="3" spans="1:2" ht="15">
      <c r="A3" s="49" t="s">
        <v>384</v>
      </c>
      <c r="B3" s="89">
        <v>148</v>
      </c>
    </row>
    <row r="4" spans="1:2" ht="15">
      <c r="A4" s="50" t="s">
        <v>385</v>
      </c>
      <c r="B4" s="86">
        <v>15213810</v>
      </c>
    </row>
    <row r="5" spans="1:3" ht="15">
      <c r="A5" s="7"/>
      <c r="B5" s="8"/>
      <c r="C5" s="3"/>
    </row>
    <row r="6" spans="1:4" ht="15">
      <c r="A6" s="51" t="s">
        <v>416</v>
      </c>
      <c r="B6" s="87">
        <v>57</v>
      </c>
      <c r="C6" s="1"/>
      <c r="D6" s="2"/>
    </row>
    <row r="7" spans="1:3" ht="15">
      <c r="A7" s="50" t="s">
        <v>417</v>
      </c>
      <c r="B7" s="88">
        <v>39471002.760000005</v>
      </c>
      <c r="C7" s="3"/>
    </row>
    <row r="8" spans="1:3" ht="15">
      <c r="A8" s="7"/>
      <c r="B8" s="8"/>
      <c r="C8" s="3"/>
    </row>
    <row r="9" spans="1:4" ht="15">
      <c r="A9" s="51" t="s">
        <v>444</v>
      </c>
      <c r="B9" s="85">
        <v>11</v>
      </c>
      <c r="C9" s="1"/>
      <c r="D9" s="2"/>
    </row>
    <row r="10" spans="1:3" ht="15">
      <c r="A10" s="50" t="s">
        <v>445</v>
      </c>
      <c r="B10" s="86">
        <v>1152053</v>
      </c>
      <c r="C10" s="3"/>
    </row>
    <row r="11" spans="1:3" s="6" customFormat="1" ht="15">
      <c r="A11" s="36"/>
      <c r="B11" s="37"/>
      <c r="C11" s="38"/>
    </row>
    <row r="12" spans="1:2" ht="15">
      <c r="A12" s="51" t="s">
        <v>448</v>
      </c>
      <c r="B12" s="85">
        <v>5</v>
      </c>
    </row>
    <row r="13" spans="1:2" s="6" customFormat="1" ht="15">
      <c r="A13" s="50" t="s">
        <v>449</v>
      </c>
      <c r="B13" s="86">
        <v>2456509</v>
      </c>
    </row>
    <row r="14" spans="1:2" s="6" customFormat="1" ht="15.75" thickBot="1">
      <c r="A14" s="5"/>
      <c r="B14" s="9"/>
    </row>
    <row r="15" spans="1:2" ht="15">
      <c r="A15" s="52" t="s">
        <v>454</v>
      </c>
      <c r="B15" s="90">
        <v>221</v>
      </c>
    </row>
    <row r="16" spans="1:2" ht="15.75" thickBot="1">
      <c r="A16" s="53" t="s">
        <v>455</v>
      </c>
      <c r="B16" s="91">
        <f>(B4+B7+B10+B13)</f>
        <v>58293374.760000005</v>
      </c>
    </row>
    <row r="18" spans="1:2" ht="30">
      <c r="A18" s="26" t="s">
        <v>456</v>
      </c>
      <c r="B18" s="34">
        <v>125</v>
      </c>
    </row>
    <row r="19" spans="1:2" ht="15.75" thickBot="1">
      <c r="A19" s="26"/>
      <c r="B19" s="34"/>
    </row>
    <row r="20" spans="1:4" ht="27.75" thickBot="1" thickTop="1">
      <c r="A20" s="110" t="s">
        <v>468</v>
      </c>
      <c r="B20" s="111" t="s">
        <v>469</v>
      </c>
      <c r="C20" s="112"/>
      <c r="D20" s="113" t="s">
        <v>470</v>
      </c>
    </row>
    <row r="21" spans="1:4" ht="15">
      <c r="A21" s="99" t="s">
        <v>7</v>
      </c>
      <c r="B21" s="100">
        <f>('2002-SBIR-Ph1s'!C158+'2002-SBIR-Ph2s'!C67+'2002-STTR-Ph1s'!C21+'2002-STTR-Ph2s'!C15)</f>
        <v>109</v>
      </c>
      <c r="C21" s="101"/>
      <c r="D21" s="102">
        <f>('2002-SBIR-Ph1s'!E158+'2002-SBIR-Ph2s'!E67+'2002-STTR-Ph1s'!E21+'2002-STTR-Ph2s'!E14)</f>
        <v>26581135</v>
      </c>
    </row>
    <row r="22" spans="1:4" ht="15">
      <c r="A22" s="103" t="s">
        <v>471</v>
      </c>
      <c r="B22" s="104">
        <f>('2002-SBIR-Ph1s'!C159+'2002-SBIR-Ph2s'!C68+'2002-STTR-Ph1s'!C20+'2002-STTR-Ph2s'!C14)</f>
        <v>66</v>
      </c>
      <c r="C22" s="105"/>
      <c r="D22" s="106">
        <f>('2002-SBIR-Ph1s'!E159+'2002-SBIR-Ph2s'!E68+'2002-STTR-Ph1s'!E20+'2002-STTR-Ph2s'!E15)</f>
        <v>22975324</v>
      </c>
    </row>
    <row r="23" spans="1:4" ht="15">
      <c r="A23" s="103" t="s">
        <v>11</v>
      </c>
      <c r="B23" s="104">
        <f>('2002-SBIR-Ph1s'!C162+'2002-SBIR-Ph2s'!C69)</f>
        <v>13</v>
      </c>
      <c r="C23" s="105"/>
      <c r="D23" s="106">
        <f>('2002-SBIR-Ph1s'!E162+'2002-SBIR-Ph2s'!E69)</f>
        <v>4176963.76</v>
      </c>
    </row>
    <row r="24" spans="1:4" ht="15">
      <c r="A24" s="103" t="s">
        <v>6</v>
      </c>
      <c r="B24" s="104">
        <f>('2002-SBIR-Ph1s'!C160+'2002-SBIR-Ph2s'!C70+'2002-STTR-Ph1s'!C22+'2002-STTR-Ph2s'!C16)</f>
        <v>15</v>
      </c>
      <c r="C24" s="105"/>
      <c r="D24" s="106">
        <f>('2002-SBIR-Ph1s'!E160+'2002-SBIR-Ph2s'!E70+'2002-STTR-Ph1s'!E22+'2002-STTR-Ph2s'!E16)</f>
        <v>2694011</v>
      </c>
    </row>
    <row r="25" spans="1:4" ht="15">
      <c r="A25" s="103" t="s">
        <v>27</v>
      </c>
      <c r="B25" s="104">
        <f>('2002-SBIR-Ph1s'!C161+'2002-SBIR-Ph2s'!C71)</f>
        <v>7</v>
      </c>
      <c r="C25" s="105"/>
      <c r="D25" s="106">
        <f>('2002-SBIR-Ph1s'!E161+'2002-SBIR-Ph2s'!E71)</f>
        <v>666137</v>
      </c>
    </row>
    <row r="26" spans="1:4" ht="15">
      <c r="A26" s="103" t="s">
        <v>10</v>
      </c>
      <c r="B26" s="104">
        <f>('2002-SBIR-Ph1s'!C163)</f>
        <v>6</v>
      </c>
      <c r="C26" s="105"/>
      <c r="D26" s="106">
        <f>('2002-SBIR-Ph1s'!E163)</f>
        <v>592743</v>
      </c>
    </row>
    <row r="27" spans="1:4" ht="15">
      <c r="A27" s="103" t="s">
        <v>184</v>
      </c>
      <c r="B27" s="107">
        <f>('2002-SBIR-Ph1s'!C165+'2002-SBIR-Ph2s'!C72)</f>
        <v>2</v>
      </c>
      <c r="C27" s="108"/>
      <c r="D27" s="109">
        <f>('2002-SBIR-Ph1s'!E165+'2002-SBIR-Ph2s'!E72)</f>
        <v>387692</v>
      </c>
    </row>
    <row r="28" spans="1:4" ht="15">
      <c r="A28" s="103" t="s">
        <v>20</v>
      </c>
      <c r="B28" s="107">
        <v>2</v>
      </c>
      <c r="C28" s="108"/>
      <c r="D28" s="120">
        <f>('2002-SBIR-Ph1s'!E166)</f>
        <v>149369</v>
      </c>
    </row>
    <row r="29" spans="1:4" ht="15.75" thickBot="1">
      <c r="A29" s="121" t="s">
        <v>22</v>
      </c>
      <c r="B29" s="122">
        <f>('2002-SBIR-Ph1s'!C164)</f>
        <v>1</v>
      </c>
      <c r="C29" s="123"/>
      <c r="D29" s="124">
        <f>('2002-SBIR-Ph1s'!E164)</f>
        <v>70000</v>
      </c>
    </row>
    <row r="30" spans="1:4" ht="15.75" thickBot="1">
      <c r="A30" s="114" t="s">
        <v>472</v>
      </c>
      <c r="B30" s="115">
        <f>SUM(B21:B29)</f>
        <v>221</v>
      </c>
      <c r="C30" s="116"/>
      <c r="D30" s="117">
        <f>SUM(D21:D29)</f>
        <v>58293374.76</v>
      </c>
    </row>
    <row r="31" ht="15.75" thickTop="1"/>
    <row r="32" spans="1:4" ht="63.75" customHeight="1">
      <c r="A32" s="92" t="s">
        <v>26</v>
      </c>
      <c r="B32" s="93"/>
      <c r="C32" s="93"/>
      <c r="D32" s="94"/>
    </row>
  </sheetData>
  <sheetProtection/>
  <mergeCells count="1">
    <mergeCell ref="A32:D3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bestFit="1" customWidth="1"/>
    <col min="2" max="2" width="12.8515625" style="4" customWidth="1"/>
    <col min="3" max="3" width="8.57421875" style="4" customWidth="1"/>
    <col min="4" max="4" width="6.8515625" style="4" bestFit="1" customWidth="1"/>
    <col min="5" max="5" width="45.57421875" style="4" customWidth="1"/>
    <col min="6" max="6" width="16.140625" style="4" customWidth="1"/>
    <col min="7" max="7" width="6.00390625" style="4" bestFit="1" customWidth="1"/>
    <col min="8" max="8" width="7.421875" style="4" customWidth="1"/>
    <col min="9" max="9" width="9.7109375" style="4" customWidth="1"/>
    <col min="10" max="10" width="11.8515625" style="29" bestFit="1" customWidth="1"/>
    <col min="11" max="11" width="12.28125" style="4" hidden="1" customWidth="1"/>
    <col min="12" max="12" width="11.8515625" style="4" hidden="1" customWidth="1"/>
    <col min="13" max="13" width="51.28125" style="20" customWidth="1"/>
    <col min="14" max="16384" width="9.140625" style="4" customWidth="1"/>
  </cols>
  <sheetData>
    <row r="1" ht="24" thickBot="1">
      <c r="A1" s="11" t="s">
        <v>450</v>
      </c>
    </row>
    <row r="2" spans="1:13" s="27" customFormat="1" ht="13.5" thickBot="1">
      <c r="A2" s="19" t="s">
        <v>49</v>
      </c>
      <c r="B2" s="19" t="s">
        <v>0</v>
      </c>
      <c r="C2" s="19" t="s">
        <v>1</v>
      </c>
      <c r="D2" s="19" t="s">
        <v>2</v>
      </c>
      <c r="E2" s="19" t="s">
        <v>35</v>
      </c>
      <c r="F2" s="19" t="s">
        <v>3</v>
      </c>
      <c r="G2" s="19" t="s">
        <v>4</v>
      </c>
      <c r="H2" s="19" t="s">
        <v>46</v>
      </c>
      <c r="I2" s="19" t="s">
        <v>47</v>
      </c>
      <c r="J2" s="30" t="s">
        <v>48</v>
      </c>
      <c r="K2" s="19" t="s">
        <v>71</v>
      </c>
      <c r="L2" s="19" t="s">
        <v>72</v>
      </c>
      <c r="M2" s="21" t="s">
        <v>5</v>
      </c>
    </row>
    <row r="3" spans="1:13" ht="25.5">
      <c r="A3" s="14">
        <v>1</v>
      </c>
      <c r="B3" s="15">
        <v>57338</v>
      </c>
      <c r="C3" s="15" t="s">
        <v>20</v>
      </c>
      <c r="D3" s="15"/>
      <c r="E3" s="15" t="s">
        <v>73</v>
      </c>
      <c r="F3" s="15" t="s">
        <v>74</v>
      </c>
      <c r="G3" s="15">
        <v>19040</v>
      </c>
      <c r="H3" s="84">
        <v>1</v>
      </c>
      <c r="I3" s="15">
        <v>2002</v>
      </c>
      <c r="J3" s="32">
        <v>79919</v>
      </c>
      <c r="K3" s="15"/>
      <c r="L3" s="15"/>
      <c r="M3" s="23" t="s">
        <v>127</v>
      </c>
    </row>
    <row r="4" spans="1:13" ht="25.5">
      <c r="A4" s="14">
        <v>2</v>
      </c>
      <c r="B4" s="15">
        <v>58964</v>
      </c>
      <c r="C4" s="15" t="s">
        <v>7</v>
      </c>
      <c r="D4" s="15" t="s">
        <v>17</v>
      </c>
      <c r="E4" s="15" t="s">
        <v>128</v>
      </c>
      <c r="F4" s="15" t="s">
        <v>52</v>
      </c>
      <c r="G4" s="15">
        <v>19113</v>
      </c>
      <c r="H4" s="15">
        <v>1</v>
      </c>
      <c r="I4" s="15">
        <v>2002</v>
      </c>
      <c r="J4" s="32">
        <v>68068</v>
      </c>
      <c r="K4" s="15"/>
      <c r="L4" s="15"/>
      <c r="M4" s="23" t="s">
        <v>129</v>
      </c>
    </row>
    <row r="5" spans="1:13" ht="25.5">
      <c r="A5" s="14">
        <v>3</v>
      </c>
      <c r="B5" s="15">
        <v>59560</v>
      </c>
      <c r="C5" s="15" t="s">
        <v>7</v>
      </c>
      <c r="D5" s="15" t="s">
        <v>12</v>
      </c>
      <c r="E5" s="15" t="s">
        <v>130</v>
      </c>
      <c r="F5" s="15" t="s">
        <v>19</v>
      </c>
      <c r="G5" s="15">
        <v>16804</v>
      </c>
      <c r="H5" s="15">
        <v>1</v>
      </c>
      <c r="I5" s="15">
        <v>2002</v>
      </c>
      <c r="J5" s="32">
        <v>69264</v>
      </c>
      <c r="K5" s="15"/>
      <c r="L5" s="15"/>
      <c r="M5" s="23" t="s">
        <v>132</v>
      </c>
    </row>
    <row r="6" spans="1:13" ht="12.75">
      <c r="A6" s="14">
        <v>4</v>
      </c>
      <c r="B6" s="15">
        <v>59204</v>
      </c>
      <c r="C6" s="15" t="s">
        <v>7</v>
      </c>
      <c r="D6" s="15" t="s">
        <v>12</v>
      </c>
      <c r="E6" s="15" t="s">
        <v>130</v>
      </c>
      <c r="F6" s="15" t="s">
        <v>19</v>
      </c>
      <c r="G6" s="15">
        <v>16804</v>
      </c>
      <c r="H6" s="15">
        <v>1</v>
      </c>
      <c r="I6" s="15">
        <v>2002</v>
      </c>
      <c r="J6" s="32">
        <v>82573</v>
      </c>
      <c r="K6" s="15"/>
      <c r="L6" s="15"/>
      <c r="M6" s="23" t="s">
        <v>131</v>
      </c>
    </row>
    <row r="7" spans="1:13" ht="25.5">
      <c r="A7" s="14">
        <v>5</v>
      </c>
      <c r="B7" s="15">
        <v>58642</v>
      </c>
      <c r="C7" s="15" t="s">
        <v>6</v>
      </c>
      <c r="D7" s="15"/>
      <c r="E7" s="15" t="s">
        <v>133</v>
      </c>
      <c r="F7" s="15" t="s">
        <v>134</v>
      </c>
      <c r="G7" s="15">
        <v>16870</v>
      </c>
      <c r="H7" s="15">
        <v>1</v>
      </c>
      <c r="I7" s="15">
        <v>2002</v>
      </c>
      <c r="J7" s="32">
        <v>99600</v>
      </c>
      <c r="K7" s="15"/>
      <c r="L7" s="15"/>
      <c r="M7" s="23" t="s">
        <v>135</v>
      </c>
    </row>
    <row r="8" spans="1:14" ht="12.75">
      <c r="A8" s="14">
        <v>6</v>
      </c>
      <c r="B8" s="16">
        <v>59657</v>
      </c>
      <c r="C8" s="16" t="s">
        <v>7</v>
      </c>
      <c r="D8" s="16" t="s">
        <v>12</v>
      </c>
      <c r="E8" s="16" t="s">
        <v>126</v>
      </c>
      <c r="F8" s="16" t="s">
        <v>13</v>
      </c>
      <c r="G8" s="16">
        <v>15213</v>
      </c>
      <c r="H8" s="15">
        <v>1</v>
      </c>
      <c r="I8" s="16">
        <v>2002</v>
      </c>
      <c r="J8" s="31">
        <v>70000</v>
      </c>
      <c r="K8" s="16"/>
      <c r="L8" s="16"/>
      <c r="M8" s="24" t="s">
        <v>137</v>
      </c>
      <c r="N8" s="10"/>
    </row>
    <row r="9" spans="1:14" ht="12.75">
      <c r="A9" s="14">
        <v>7</v>
      </c>
      <c r="B9" s="16">
        <v>58221</v>
      </c>
      <c r="C9" s="16" t="s">
        <v>6</v>
      </c>
      <c r="D9" s="16"/>
      <c r="E9" s="16" t="s">
        <v>126</v>
      </c>
      <c r="F9" s="16" t="s">
        <v>13</v>
      </c>
      <c r="G9" s="16">
        <v>15213</v>
      </c>
      <c r="H9" s="15">
        <v>1</v>
      </c>
      <c r="I9" s="16">
        <v>2002</v>
      </c>
      <c r="J9" s="31">
        <v>96180</v>
      </c>
      <c r="K9" s="16"/>
      <c r="L9" s="16"/>
      <c r="M9" s="24" t="s">
        <v>136</v>
      </c>
      <c r="N9" s="10"/>
    </row>
    <row r="10" spans="1:13" ht="12.75">
      <c r="A10" s="14">
        <v>8</v>
      </c>
      <c r="B10" s="15">
        <v>56954</v>
      </c>
      <c r="C10" s="15" t="s">
        <v>10</v>
      </c>
      <c r="D10" s="15"/>
      <c r="E10" s="15" t="s">
        <v>139</v>
      </c>
      <c r="F10" s="15" t="s">
        <v>140</v>
      </c>
      <c r="G10" s="15">
        <v>19014</v>
      </c>
      <c r="H10" s="15">
        <v>1</v>
      </c>
      <c r="I10" s="15">
        <v>2002</v>
      </c>
      <c r="J10" s="32">
        <v>92953</v>
      </c>
      <c r="K10" s="15"/>
      <c r="L10" s="15"/>
      <c r="M10" s="23" t="s">
        <v>141</v>
      </c>
    </row>
    <row r="11" spans="1:13" ht="25.5">
      <c r="A11" s="14">
        <v>9</v>
      </c>
      <c r="B11" s="15">
        <v>59964</v>
      </c>
      <c r="C11" s="15" t="s">
        <v>33</v>
      </c>
      <c r="D11" s="15"/>
      <c r="E11" s="15" t="s">
        <v>104</v>
      </c>
      <c r="F11" s="15" t="s">
        <v>105</v>
      </c>
      <c r="G11" s="15">
        <v>19046</v>
      </c>
      <c r="H11" s="15">
        <v>1</v>
      </c>
      <c r="I11" s="15">
        <v>2002</v>
      </c>
      <c r="J11" s="32">
        <v>98415</v>
      </c>
      <c r="K11" s="15"/>
      <c r="L11" s="15"/>
      <c r="M11" s="23" t="s">
        <v>142</v>
      </c>
    </row>
    <row r="12" spans="1:13" ht="12.75">
      <c r="A12" s="14">
        <v>10</v>
      </c>
      <c r="B12" s="15">
        <v>61361</v>
      </c>
      <c r="C12" s="15" t="s">
        <v>7</v>
      </c>
      <c r="D12" s="15" t="s">
        <v>15</v>
      </c>
      <c r="E12" s="15" t="s">
        <v>143</v>
      </c>
      <c r="F12" s="15" t="s">
        <v>19</v>
      </c>
      <c r="G12" s="15">
        <v>16801</v>
      </c>
      <c r="H12" s="15">
        <v>1</v>
      </c>
      <c r="I12" s="15">
        <v>2002</v>
      </c>
      <c r="J12" s="32">
        <v>98237</v>
      </c>
      <c r="K12" s="15"/>
      <c r="L12" s="15"/>
      <c r="M12" s="23" t="s">
        <v>145</v>
      </c>
    </row>
    <row r="13" spans="1:13" ht="25.5">
      <c r="A13" s="14">
        <v>11</v>
      </c>
      <c r="B13" s="15">
        <v>58071</v>
      </c>
      <c r="C13" s="15" t="s">
        <v>7</v>
      </c>
      <c r="D13" s="15" t="s">
        <v>34</v>
      </c>
      <c r="E13" s="15" t="s">
        <v>143</v>
      </c>
      <c r="F13" s="15" t="s">
        <v>19</v>
      </c>
      <c r="G13" s="15">
        <v>16801</v>
      </c>
      <c r="H13" s="15">
        <v>1</v>
      </c>
      <c r="I13" s="15">
        <v>2002</v>
      </c>
      <c r="J13" s="32">
        <v>117063</v>
      </c>
      <c r="K13" s="15"/>
      <c r="L13" s="15"/>
      <c r="M13" s="23" t="s">
        <v>144</v>
      </c>
    </row>
    <row r="14" spans="1:13" ht="25.5">
      <c r="A14" s="14">
        <v>12</v>
      </c>
      <c r="B14" s="15">
        <v>60487</v>
      </c>
      <c r="C14" s="15" t="s">
        <v>33</v>
      </c>
      <c r="D14" s="15"/>
      <c r="E14" s="15" t="s">
        <v>76</v>
      </c>
      <c r="F14" s="15" t="s">
        <v>77</v>
      </c>
      <c r="G14" s="15">
        <v>17033</v>
      </c>
      <c r="H14" s="15">
        <v>1</v>
      </c>
      <c r="I14" s="15">
        <v>2002</v>
      </c>
      <c r="J14" s="32">
        <v>100011</v>
      </c>
      <c r="K14" s="15"/>
      <c r="L14" s="15"/>
      <c r="M14" s="23" t="s">
        <v>147</v>
      </c>
    </row>
    <row r="15" spans="1:13" ht="25.5">
      <c r="A15" s="14">
        <v>13</v>
      </c>
      <c r="B15" s="15">
        <v>59900</v>
      </c>
      <c r="C15" s="15" t="s">
        <v>33</v>
      </c>
      <c r="D15" s="15"/>
      <c r="E15" s="15" t="s">
        <v>76</v>
      </c>
      <c r="F15" s="15" t="s">
        <v>77</v>
      </c>
      <c r="G15" s="15">
        <v>17033</v>
      </c>
      <c r="H15" s="15">
        <v>1</v>
      </c>
      <c r="I15" s="15">
        <v>2002</v>
      </c>
      <c r="J15" s="32">
        <v>491543</v>
      </c>
      <c r="K15" s="15"/>
      <c r="L15" s="15"/>
      <c r="M15" s="23" t="s">
        <v>146</v>
      </c>
    </row>
    <row r="16" spans="1:13" ht="25.5">
      <c r="A16" s="14">
        <v>14</v>
      </c>
      <c r="B16" s="15">
        <v>56204</v>
      </c>
      <c r="C16" s="15" t="s">
        <v>27</v>
      </c>
      <c r="D16" s="15"/>
      <c r="E16" s="15" t="s">
        <v>148</v>
      </c>
      <c r="F16" s="15" t="s">
        <v>149</v>
      </c>
      <c r="G16" s="15">
        <v>17013</v>
      </c>
      <c r="H16" s="15">
        <v>1</v>
      </c>
      <c r="I16" s="15">
        <v>2002</v>
      </c>
      <c r="J16" s="32">
        <v>74096</v>
      </c>
      <c r="K16" s="15"/>
      <c r="L16" s="15"/>
      <c r="M16" s="23" t="s">
        <v>150</v>
      </c>
    </row>
    <row r="17" spans="1:14" ht="25.5">
      <c r="A17" s="14">
        <v>15</v>
      </c>
      <c r="B17" s="16">
        <v>60202</v>
      </c>
      <c r="C17" s="16" t="s">
        <v>33</v>
      </c>
      <c r="D17" s="16"/>
      <c r="E17" s="16" t="s">
        <v>78</v>
      </c>
      <c r="F17" s="16" t="s">
        <v>50</v>
      </c>
      <c r="G17" s="16">
        <v>15260</v>
      </c>
      <c r="H17" s="15">
        <v>1</v>
      </c>
      <c r="I17" s="16">
        <v>2002</v>
      </c>
      <c r="J17" s="31">
        <v>459527</v>
      </c>
      <c r="K17" s="16"/>
      <c r="L17" s="16"/>
      <c r="M17" s="24" t="s">
        <v>151</v>
      </c>
      <c r="N17" s="10"/>
    </row>
    <row r="18" spans="1:14" ht="25.5">
      <c r="A18" s="14">
        <v>16</v>
      </c>
      <c r="B18" s="16">
        <v>60387</v>
      </c>
      <c r="C18" s="16" t="s">
        <v>33</v>
      </c>
      <c r="D18" s="16"/>
      <c r="E18" s="16" t="s">
        <v>152</v>
      </c>
      <c r="F18" s="16" t="s">
        <v>50</v>
      </c>
      <c r="G18" s="16">
        <v>15213</v>
      </c>
      <c r="H18" s="15">
        <v>1</v>
      </c>
      <c r="I18" s="16">
        <v>2002</v>
      </c>
      <c r="J18" s="31">
        <v>100000</v>
      </c>
      <c r="K18" s="16"/>
      <c r="L18" s="16"/>
      <c r="M18" s="24" t="s">
        <v>153</v>
      </c>
      <c r="N18" s="10"/>
    </row>
    <row r="19" spans="1:13" ht="25.5">
      <c r="A19" s="14">
        <v>17</v>
      </c>
      <c r="B19" s="15">
        <v>60701</v>
      </c>
      <c r="C19" s="15" t="s">
        <v>33</v>
      </c>
      <c r="D19" s="15"/>
      <c r="E19" s="15" t="s">
        <v>154</v>
      </c>
      <c r="F19" s="15" t="s">
        <v>75</v>
      </c>
      <c r="G19" s="15">
        <v>16803</v>
      </c>
      <c r="H19" s="15">
        <v>1</v>
      </c>
      <c r="I19" s="15">
        <v>2002</v>
      </c>
      <c r="J19" s="32">
        <v>100000</v>
      </c>
      <c r="K19" s="15"/>
      <c r="L19" s="15"/>
      <c r="M19" s="23" t="s">
        <v>155</v>
      </c>
    </row>
    <row r="20" spans="1:13" ht="25.5">
      <c r="A20" s="14">
        <v>18</v>
      </c>
      <c r="B20" s="15">
        <v>60516</v>
      </c>
      <c r="C20" s="15" t="s">
        <v>33</v>
      </c>
      <c r="D20" s="15"/>
      <c r="E20" s="15" t="s">
        <v>60</v>
      </c>
      <c r="F20" s="15" t="s">
        <v>79</v>
      </c>
      <c r="G20" s="15">
        <v>19006</v>
      </c>
      <c r="H20" s="15">
        <v>1</v>
      </c>
      <c r="I20" s="15">
        <v>2002</v>
      </c>
      <c r="J20" s="32">
        <v>95125</v>
      </c>
      <c r="K20" s="15"/>
      <c r="L20" s="15"/>
      <c r="M20" s="23" t="s">
        <v>156</v>
      </c>
    </row>
    <row r="21" spans="1:13" ht="12.75">
      <c r="A21" s="14">
        <v>19</v>
      </c>
      <c r="B21" s="15">
        <v>57296</v>
      </c>
      <c r="C21" s="15" t="s">
        <v>20</v>
      </c>
      <c r="D21" s="15"/>
      <c r="E21" s="15" t="s">
        <v>157</v>
      </c>
      <c r="F21" s="15" t="s">
        <v>103</v>
      </c>
      <c r="G21" s="15">
        <v>16827</v>
      </c>
      <c r="H21" s="15">
        <v>1</v>
      </c>
      <c r="I21" s="15">
        <v>2002</v>
      </c>
      <c r="J21" s="32">
        <v>69450</v>
      </c>
      <c r="K21" s="15"/>
      <c r="L21" s="15"/>
      <c r="M21" s="23" t="s">
        <v>158</v>
      </c>
    </row>
    <row r="22" spans="1:14" ht="12.75">
      <c r="A22" s="14">
        <v>20</v>
      </c>
      <c r="B22" s="16">
        <v>57448</v>
      </c>
      <c r="C22" s="16" t="s">
        <v>7</v>
      </c>
      <c r="D22" s="16" t="s">
        <v>8</v>
      </c>
      <c r="E22" s="16" t="s">
        <v>159</v>
      </c>
      <c r="F22" s="16" t="s">
        <v>13</v>
      </c>
      <c r="G22" s="16">
        <v>15238</v>
      </c>
      <c r="H22" s="15">
        <v>1</v>
      </c>
      <c r="I22" s="16">
        <v>2002</v>
      </c>
      <c r="J22" s="31">
        <v>84282</v>
      </c>
      <c r="K22" s="16"/>
      <c r="L22" s="16"/>
      <c r="M22" s="24" t="s">
        <v>80</v>
      </c>
      <c r="N22" s="10"/>
    </row>
    <row r="23" spans="1:14" ht="25.5">
      <c r="A23" s="14">
        <v>21</v>
      </c>
      <c r="B23" s="16">
        <v>57401</v>
      </c>
      <c r="C23" s="16" t="s">
        <v>7</v>
      </c>
      <c r="D23" s="16" t="s">
        <v>8</v>
      </c>
      <c r="E23" s="16" t="s">
        <v>159</v>
      </c>
      <c r="F23" s="16" t="s">
        <v>13</v>
      </c>
      <c r="G23" s="16">
        <v>15238</v>
      </c>
      <c r="H23" s="15">
        <v>1</v>
      </c>
      <c r="I23" s="16">
        <v>2002</v>
      </c>
      <c r="J23" s="31">
        <v>100000</v>
      </c>
      <c r="K23" s="16"/>
      <c r="L23" s="16"/>
      <c r="M23" s="24" t="s">
        <v>61</v>
      </c>
      <c r="N23" s="10"/>
    </row>
    <row r="24" spans="1:13" s="10" customFormat="1" ht="25.5">
      <c r="A24" s="14">
        <v>22</v>
      </c>
      <c r="B24" s="16">
        <v>58119</v>
      </c>
      <c r="C24" s="16" t="s">
        <v>7</v>
      </c>
      <c r="D24" s="16" t="s">
        <v>34</v>
      </c>
      <c r="E24" s="16" t="s">
        <v>160</v>
      </c>
      <c r="F24" s="16" t="s">
        <v>13</v>
      </c>
      <c r="G24" s="16">
        <v>15238</v>
      </c>
      <c r="H24" s="15">
        <v>1</v>
      </c>
      <c r="I24" s="16">
        <v>2002</v>
      </c>
      <c r="J24" s="31">
        <v>69609</v>
      </c>
      <c r="K24" s="16"/>
      <c r="L24" s="16"/>
      <c r="M24" s="24" t="s">
        <v>161</v>
      </c>
    </row>
    <row r="25" spans="1:13" ht="25.5">
      <c r="A25" s="14">
        <v>23</v>
      </c>
      <c r="B25" s="15">
        <v>58101</v>
      </c>
      <c r="C25" s="15" t="s">
        <v>7</v>
      </c>
      <c r="D25" s="15" t="s">
        <v>34</v>
      </c>
      <c r="E25" s="15" t="s">
        <v>162</v>
      </c>
      <c r="F25" s="15" t="s">
        <v>163</v>
      </c>
      <c r="G25" s="15">
        <v>19067</v>
      </c>
      <c r="H25" s="15">
        <v>1</v>
      </c>
      <c r="I25" s="15">
        <v>2002</v>
      </c>
      <c r="J25" s="32">
        <v>68388</v>
      </c>
      <c r="K25" s="15"/>
      <c r="L25" s="15"/>
      <c r="M25" s="23" t="s">
        <v>164</v>
      </c>
    </row>
    <row r="26" spans="1:14" ht="25.5">
      <c r="A26" s="14">
        <v>24</v>
      </c>
      <c r="B26" s="16">
        <v>56206</v>
      </c>
      <c r="C26" s="16" t="s">
        <v>27</v>
      </c>
      <c r="D26" s="16"/>
      <c r="E26" s="16" t="s">
        <v>165</v>
      </c>
      <c r="F26" s="16" t="s">
        <v>13</v>
      </c>
      <c r="G26" s="16">
        <v>15222</v>
      </c>
      <c r="H26" s="15">
        <v>1</v>
      </c>
      <c r="I26" s="16">
        <v>2002</v>
      </c>
      <c r="J26" s="31">
        <v>74109</v>
      </c>
      <c r="K26" s="16"/>
      <c r="L26" s="16"/>
      <c r="M26" s="24" t="s">
        <v>166</v>
      </c>
      <c r="N26" s="10"/>
    </row>
    <row r="27" spans="1:14" s="10" customFormat="1" ht="25.5">
      <c r="A27" s="14">
        <v>25</v>
      </c>
      <c r="B27" s="15">
        <v>58864</v>
      </c>
      <c r="C27" s="15" t="s">
        <v>7</v>
      </c>
      <c r="D27" s="15" t="s">
        <v>17</v>
      </c>
      <c r="E27" s="15" t="s">
        <v>168</v>
      </c>
      <c r="F27" s="15" t="s">
        <v>14</v>
      </c>
      <c r="G27" s="15">
        <v>19104</v>
      </c>
      <c r="H27" s="15">
        <v>1</v>
      </c>
      <c r="I27" s="15">
        <v>2002</v>
      </c>
      <c r="J27" s="32">
        <v>70000</v>
      </c>
      <c r="K27" s="15"/>
      <c r="L27" s="15"/>
      <c r="M27" s="23" t="s">
        <v>169</v>
      </c>
      <c r="N27" s="4"/>
    </row>
    <row r="28" spans="1:13" ht="12.75">
      <c r="A28" s="14">
        <v>26</v>
      </c>
      <c r="B28" s="15">
        <v>59232</v>
      </c>
      <c r="C28" s="15" t="s">
        <v>7</v>
      </c>
      <c r="D28" s="15" t="s">
        <v>12</v>
      </c>
      <c r="E28" s="15" t="s">
        <v>43</v>
      </c>
      <c r="F28" s="15" t="s">
        <v>82</v>
      </c>
      <c r="G28" s="15">
        <v>19002</v>
      </c>
      <c r="H28" s="15">
        <v>1</v>
      </c>
      <c r="I28" s="15">
        <v>2002</v>
      </c>
      <c r="J28" s="32">
        <v>69938</v>
      </c>
      <c r="K28" s="15"/>
      <c r="L28" s="15"/>
      <c r="M28" s="23" t="s">
        <v>174</v>
      </c>
    </row>
    <row r="29" spans="1:13" ht="38.25">
      <c r="A29" s="14">
        <v>27</v>
      </c>
      <c r="B29" s="15">
        <v>57955</v>
      </c>
      <c r="C29" s="15" t="s">
        <v>7</v>
      </c>
      <c r="D29" s="15" t="s">
        <v>34</v>
      </c>
      <c r="E29" s="15" t="s">
        <v>43</v>
      </c>
      <c r="F29" s="15" t="s">
        <v>82</v>
      </c>
      <c r="G29" s="15">
        <v>19002</v>
      </c>
      <c r="H29" s="15">
        <v>1</v>
      </c>
      <c r="I29" s="15">
        <v>2002</v>
      </c>
      <c r="J29" s="32">
        <v>69957</v>
      </c>
      <c r="K29" s="15"/>
      <c r="L29" s="15"/>
      <c r="M29" s="23" t="s">
        <v>172</v>
      </c>
    </row>
    <row r="30" spans="1:13" ht="12.75">
      <c r="A30" s="14">
        <v>28</v>
      </c>
      <c r="B30" s="15">
        <v>58417</v>
      </c>
      <c r="C30" s="15" t="s">
        <v>7</v>
      </c>
      <c r="D30" s="15" t="s">
        <v>36</v>
      </c>
      <c r="E30" s="15" t="s">
        <v>43</v>
      </c>
      <c r="F30" s="15" t="s">
        <v>82</v>
      </c>
      <c r="G30" s="15">
        <v>19002</v>
      </c>
      <c r="H30" s="15">
        <v>1</v>
      </c>
      <c r="I30" s="15">
        <v>2002</v>
      </c>
      <c r="J30" s="32">
        <v>98908</v>
      </c>
      <c r="K30" s="15"/>
      <c r="L30" s="15"/>
      <c r="M30" s="23" t="s">
        <v>173</v>
      </c>
    </row>
    <row r="31" spans="1:13" ht="12.75">
      <c r="A31" s="14">
        <v>29</v>
      </c>
      <c r="B31" s="15">
        <v>57516</v>
      </c>
      <c r="C31" s="15" t="s">
        <v>7</v>
      </c>
      <c r="D31" s="15" t="s">
        <v>8</v>
      </c>
      <c r="E31" s="15" t="s">
        <v>43</v>
      </c>
      <c r="F31" s="15" t="s">
        <v>82</v>
      </c>
      <c r="G31" s="15">
        <v>19002</v>
      </c>
      <c r="H31" s="15">
        <v>1</v>
      </c>
      <c r="I31" s="15">
        <v>2002</v>
      </c>
      <c r="J31" s="32">
        <v>99929</v>
      </c>
      <c r="K31" s="15"/>
      <c r="L31" s="15"/>
      <c r="M31" s="23" t="s">
        <v>170</v>
      </c>
    </row>
    <row r="32" spans="1:13" ht="12.75">
      <c r="A32" s="14">
        <v>30</v>
      </c>
      <c r="B32" s="15">
        <v>61053</v>
      </c>
      <c r="C32" s="15" t="s">
        <v>7</v>
      </c>
      <c r="D32" s="15" t="s">
        <v>175</v>
      </c>
      <c r="E32" s="15" t="s">
        <v>43</v>
      </c>
      <c r="F32" s="15" t="s">
        <v>82</v>
      </c>
      <c r="G32" s="15">
        <v>19002</v>
      </c>
      <c r="H32" s="15">
        <v>1</v>
      </c>
      <c r="I32" s="15">
        <v>2002</v>
      </c>
      <c r="J32" s="32">
        <v>99932</v>
      </c>
      <c r="K32" s="15"/>
      <c r="L32" s="15"/>
      <c r="M32" s="23" t="s">
        <v>176</v>
      </c>
    </row>
    <row r="33" spans="1:13" ht="12.75">
      <c r="A33" s="14">
        <v>31</v>
      </c>
      <c r="B33" s="15">
        <v>57950</v>
      </c>
      <c r="C33" s="15" t="s">
        <v>7</v>
      </c>
      <c r="D33" s="15" t="s">
        <v>34</v>
      </c>
      <c r="E33" s="15" t="s">
        <v>43</v>
      </c>
      <c r="F33" s="15" t="s">
        <v>82</v>
      </c>
      <c r="G33" s="15">
        <v>19002</v>
      </c>
      <c r="H33" s="15">
        <v>1</v>
      </c>
      <c r="I33" s="15">
        <v>2002</v>
      </c>
      <c r="J33" s="32">
        <v>119921</v>
      </c>
      <c r="K33" s="15"/>
      <c r="L33" s="15"/>
      <c r="M33" s="23" t="s">
        <v>171</v>
      </c>
    </row>
    <row r="34" spans="1:13" ht="12.75">
      <c r="A34" s="14">
        <v>32</v>
      </c>
      <c r="B34" s="15">
        <v>57970</v>
      </c>
      <c r="C34" s="15" t="s">
        <v>7</v>
      </c>
      <c r="D34" s="15" t="s">
        <v>34</v>
      </c>
      <c r="E34" s="15" t="s">
        <v>43</v>
      </c>
      <c r="F34" s="15" t="s">
        <v>82</v>
      </c>
      <c r="G34" s="15">
        <v>19002</v>
      </c>
      <c r="H34" s="15">
        <v>1</v>
      </c>
      <c r="I34" s="15">
        <v>2002</v>
      </c>
      <c r="J34" s="32">
        <v>119966</v>
      </c>
      <c r="K34" s="15"/>
      <c r="L34" s="15"/>
      <c r="M34" s="23" t="s">
        <v>106</v>
      </c>
    </row>
    <row r="35" spans="1:13" ht="12.75">
      <c r="A35" s="14">
        <v>33</v>
      </c>
      <c r="B35" s="15">
        <v>58124</v>
      </c>
      <c r="C35" s="15" t="s">
        <v>7</v>
      </c>
      <c r="D35" s="15" t="s">
        <v>34</v>
      </c>
      <c r="E35" s="35" t="s">
        <v>69</v>
      </c>
      <c r="F35" s="15" t="s">
        <v>85</v>
      </c>
      <c r="G35" s="15">
        <v>18917</v>
      </c>
      <c r="H35" s="15">
        <v>1</v>
      </c>
      <c r="I35" s="15">
        <v>2002</v>
      </c>
      <c r="J35" s="32">
        <v>119955</v>
      </c>
      <c r="K35" s="15"/>
      <c r="L35" s="15"/>
      <c r="M35" s="23" t="s">
        <v>179</v>
      </c>
    </row>
    <row r="36" spans="1:14" s="10" customFormat="1" ht="38.25">
      <c r="A36" s="14">
        <v>34</v>
      </c>
      <c r="B36" s="15">
        <v>59322</v>
      </c>
      <c r="C36" s="15" t="s">
        <v>7</v>
      </c>
      <c r="D36" s="15" t="s">
        <v>12</v>
      </c>
      <c r="E36" s="35" t="s">
        <v>69</v>
      </c>
      <c r="F36" s="15" t="s">
        <v>85</v>
      </c>
      <c r="G36" s="15">
        <v>18917</v>
      </c>
      <c r="H36" s="15">
        <v>1</v>
      </c>
      <c r="I36" s="15">
        <v>2002</v>
      </c>
      <c r="J36" s="32">
        <v>99972</v>
      </c>
      <c r="K36" s="15"/>
      <c r="L36" s="15"/>
      <c r="M36" s="23" t="s">
        <v>84</v>
      </c>
      <c r="N36" s="4"/>
    </row>
    <row r="37" spans="1:14" s="10" customFormat="1" ht="25.5">
      <c r="A37" s="14">
        <v>35</v>
      </c>
      <c r="B37" s="15">
        <v>58899</v>
      </c>
      <c r="C37" s="15" t="s">
        <v>7</v>
      </c>
      <c r="D37" s="15" t="s">
        <v>17</v>
      </c>
      <c r="E37" s="35" t="s">
        <v>69</v>
      </c>
      <c r="F37" s="15" t="s">
        <v>85</v>
      </c>
      <c r="G37" s="15">
        <v>18917</v>
      </c>
      <c r="H37" s="15">
        <v>1</v>
      </c>
      <c r="I37" s="15">
        <v>2002</v>
      </c>
      <c r="J37" s="32">
        <v>69554</v>
      </c>
      <c r="K37" s="15"/>
      <c r="L37" s="15"/>
      <c r="M37" s="23" t="s">
        <v>108</v>
      </c>
      <c r="N37" s="4"/>
    </row>
    <row r="38" spans="1:14" s="10" customFormat="1" ht="38.25">
      <c r="A38" s="14">
        <v>36</v>
      </c>
      <c r="B38" s="15">
        <v>58734</v>
      </c>
      <c r="C38" s="15" t="s">
        <v>7</v>
      </c>
      <c r="D38" s="15" t="s">
        <v>17</v>
      </c>
      <c r="E38" s="35" t="s">
        <v>69</v>
      </c>
      <c r="F38" s="15" t="s">
        <v>85</v>
      </c>
      <c r="G38" s="15">
        <v>18917</v>
      </c>
      <c r="H38" s="15">
        <v>1</v>
      </c>
      <c r="I38" s="15">
        <v>2002</v>
      </c>
      <c r="J38" s="32">
        <v>69882</v>
      </c>
      <c r="K38" s="15"/>
      <c r="L38" s="15"/>
      <c r="M38" s="23" t="s">
        <v>107</v>
      </c>
      <c r="N38" s="4"/>
    </row>
    <row r="39" spans="1:14" s="10" customFormat="1" ht="25.5">
      <c r="A39" s="14">
        <v>37</v>
      </c>
      <c r="B39" s="15">
        <v>59028</v>
      </c>
      <c r="C39" s="15" t="s">
        <v>7</v>
      </c>
      <c r="D39" s="15" t="s">
        <v>17</v>
      </c>
      <c r="E39" s="35" t="s">
        <v>69</v>
      </c>
      <c r="F39" s="15" t="s">
        <v>85</v>
      </c>
      <c r="G39" s="15">
        <v>18917</v>
      </c>
      <c r="H39" s="15">
        <v>1</v>
      </c>
      <c r="I39" s="15">
        <v>2002</v>
      </c>
      <c r="J39" s="32">
        <v>69920</v>
      </c>
      <c r="K39" s="15"/>
      <c r="L39" s="15"/>
      <c r="M39" s="23" t="s">
        <v>180</v>
      </c>
      <c r="N39" s="4"/>
    </row>
    <row r="40" spans="1:13" ht="25.5">
      <c r="A40" s="14">
        <v>38</v>
      </c>
      <c r="B40" s="15">
        <v>59149</v>
      </c>
      <c r="C40" s="15" t="s">
        <v>7</v>
      </c>
      <c r="D40" s="15" t="s">
        <v>17</v>
      </c>
      <c r="E40" s="35" t="s">
        <v>69</v>
      </c>
      <c r="F40" s="15" t="s">
        <v>85</v>
      </c>
      <c r="G40" s="15">
        <v>18917</v>
      </c>
      <c r="H40" s="15">
        <v>1</v>
      </c>
      <c r="I40" s="15">
        <v>2002</v>
      </c>
      <c r="J40" s="32">
        <v>69986</v>
      </c>
      <c r="K40" s="15"/>
      <c r="L40" s="15"/>
      <c r="M40" s="23" t="s">
        <v>181</v>
      </c>
    </row>
    <row r="41" spans="1:13" ht="12.75">
      <c r="A41" s="14">
        <v>39</v>
      </c>
      <c r="B41" s="15">
        <v>56450</v>
      </c>
      <c r="C41" s="15" t="s">
        <v>11</v>
      </c>
      <c r="D41" s="15"/>
      <c r="E41" s="35" t="s">
        <v>69</v>
      </c>
      <c r="F41" s="15" t="s">
        <v>85</v>
      </c>
      <c r="G41" s="15">
        <v>18917</v>
      </c>
      <c r="H41" s="15">
        <v>1</v>
      </c>
      <c r="I41" s="15">
        <v>2002</v>
      </c>
      <c r="J41" s="32">
        <v>69999</v>
      </c>
      <c r="K41" s="15"/>
      <c r="L41" s="15"/>
      <c r="M41" s="23" t="s">
        <v>182</v>
      </c>
    </row>
    <row r="42" spans="1:13" ht="25.5">
      <c r="A42" s="14">
        <v>40</v>
      </c>
      <c r="B42" s="15">
        <v>57830</v>
      </c>
      <c r="C42" s="15" t="s">
        <v>6</v>
      </c>
      <c r="D42" s="15"/>
      <c r="E42" s="35" t="s">
        <v>69</v>
      </c>
      <c r="F42" s="15" t="s">
        <v>85</v>
      </c>
      <c r="G42" s="15">
        <v>18917</v>
      </c>
      <c r="H42" s="15">
        <v>1</v>
      </c>
      <c r="I42" s="15">
        <v>2002</v>
      </c>
      <c r="J42" s="32">
        <v>99955</v>
      </c>
      <c r="K42" s="15"/>
      <c r="L42" s="15"/>
      <c r="M42" s="23" t="s">
        <v>183</v>
      </c>
    </row>
    <row r="43" spans="1:14" s="10" customFormat="1" ht="12.75">
      <c r="A43" s="14">
        <v>41</v>
      </c>
      <c r="B43" s="15">
        <v>56703</v>
      </c>
      <c r="C43" s="15" t="s">
        <v>184</v>
      </c>
      <c r="D43" s="15"/>
      <c r="E43" s="15" t="s">
        <v>185</v>
      </c>
      <c r="F43" s="15" t="s">
        <v>186</v>
      </c>
      <c r="G43" s="15">
        <v>19301</v>
      </c>
      <c r="H43" s="15">
        <v>1</v>
      </c>
      <c r="I43" s="15">
        <v>2002</v>
      </c>
      <c r="J43" s="32">
        <v>99392</v>
      </c>
      <c r="K43" s="15"/>
      <c r="L43" s="15"/>
      <c r="M43" s="23" t="s">
        <v>187</v>
      </c>
      <c r="N43" s="4"/>
    </row>
    <row r="44" spans="1:13" ht="38.25">
      <c r="A44" s="14">
        <v>42</v>
      </c>
      <c r="B44" s="15">
        <v>56185</v>
      </c>
      <c r="C44" s="15" t="s">
        <v>27</v>
      </c>
      <c r="D44" s="15"/>
      <c r="E44" s="15" t="s">
        <v>188</v>
      </c>
      <c r="F44" s="15" t="s">
        <v>189</v>
      </c>
      <c r="G44" s="15">
        <v>19482</v>
      </c>
      <c r="H44" s="15">
        <v>1</v>
      </c>
      <c r="I44" s="15">
        <v>2002</v>
      </c>
      <c r="J44" s="32">
        <v>75000</v>
      </c>
      <c r="K44" s="15"/>
      <c r="L44" s="15"/>
      <c r="M44" s="23" t="s">
        <v>190</v>
      </c>
    </row>
    <row r="45" spans="1:14" s="10" customFormat="1" ht="25.5">
      <c r="A45" s="14">
        <v>43</v>
      </c>
      <c r="B45" s="15">
        <v>58909</v>
      </c>
      <c r="C45" s="15" t="s">
        <v>7</v>
      </c>
      <c r="D45" s="15" t="s">
        <v>17</v>
      </c>
      <c r="E45" s="15" t="s">
        <v>191</v>
      </c>
      <c r="F45" s="15" t="s">
        <v>37</v>
      </c>
      <c r="G45" s="15">
        <v>19355</v>
      </c>
      <c r="H45" s="15">
        <v>1</v>
      </c>
      <c r="I45" s="15">
        <v>2002</v>
      </c>
      <c r="J45" s="32">
        <v>70000</v>
      </c>
      <c r="K45" s="15"/>
      <c r="L45" s="15"/>
      <c r="M45" s="23" t="s">
        <v>193</v>
      </c>
      <c r="N45" s="4"/>
    </row>
    <row r="46" spans="1:14" s="10" customFormat="1" ht="25.5">
      <c r="A46" s="14">
        <v>44</v>
      </c>
      <c r="B46" s="15">
        <v>57547</v>
      </c>
      <c r="C46" s="15" t="s">
        <v>7</v>
      </c>
      <c r="D46" s="15" t="s">
        <v>8</v>
      </c>
      <c r="E46" s="15" t="s">
        <v>191</v>
      </c>
      <c r="F46" s="15" t="s">
        <v>37</v>
      </c>
      <c r="G46" s="15">
        <v>19355</v>
      </c>
      <c r="H46" s="15">
        <v>1</v>
      </c>
      <c r="I46" s="15">
        <v>2002</v>
      </c>
      <c r="J46" s="32">
        <v>99999</v>
      </c>
      <c r="K46" s="15"/>
      <c r="L46" s="15"/>
      <c r="M46" s="23" t="s">
        <v>192</v>
      </c>
      <c r="N46" s="4"/>
    </row>
    <row r="47" spans="1:14" s="10" customFormat="1" ht="25.5">
      <c r="A47" s="14">
        <v>45</v>
      </c>
      <c r="B47" s="15">
        <v>59273</v>
      </c>
      <c r="C47" s="15" t="s">
        <v>7</v>
      </c>
      <c r="D47" s="15" t="s">
        <v>12</v>
      </c>
      <c r="E47" s="15" t="s">
        <v>191</v>
      </c>
      <c r="F47" s="15" t="s">
        <v>37</v>
      </c>
      <c r="G47" s="15">
        <v>19355</v>
      </c>
      <c r="H47" s="15">
        <v>1</v>
      </c>
      <c r="I47" s="15">
        <v>2002</v>
      </c>
      <c r="J47" s="32">
        <v>99999</v>
      </c>
      <c r="K47" s="15"/>
      <c r="L47" s="15"/>
      <c r="M47" s="23" t="s">
        <v>195</v>
      </c>
      <c r="N47" s="4"/>
    </row>
    <row r="48" spans="1:14" s="10" customFormat="1" ht="12.75">
      <c r="A48" s="14">
        <v>46</v>
      </c>
      <c r="B48" s="15">
        <v>59405</v>
      </c>
      <c r="C48" s="15" t="s">
        <v>7</v>
      </c>
      <c r="D48" s="15" t="s">
        <v>12</v>
      </c>
      <c r="E48" s="15" t="s">
        <v>191</v>
      </c>
      <c r="F48" s="15" t="s">
        <v>37</v>
      </c>
      <c r="G48" s="15">
        <v>19355</v>
      </c>
      <c r="H48" s="15">
        <v>1</v>
      </c>
      <c r="I48" s="15">
        <v>2002</v>
      </c>
      <c r="J48" s="32">
        <v>100000</v>
      </c>
      <c r="K48" s="15"/>
      <c r="L48" s="15"/>
      <c r="M48" s="23" t="s">
        <v>197</v>
      </c>
      <c r="N48" s="4"/>
    </row>
    <row r="49" spans="1:14" s="10" customFormat="1" ht="25.5">
      <c r="A49" s="14">
        <v>47</v>
      </c>
      <c r="B49" s="15">
        <v>58834</v>
      </c>
      <c r="C49" s="15" t="s">
        <v>7</v>
      </c>
      <c r="D49" s="15" t="s">
        <v>17</v>
      </c>
      <c r="E49" s="15" t="s">
        <v>199</v>
      </c>
      <c r="F49" s="15" t="s">
        <v>38</v>
      </c>
      <c r="G49" s="15">
        <v>19406</v>
      </c>
      <c r="H49" s="15">
        <v>1</v>
      </c>
      <c r="I49" s="15">
        <v>2002</v>
      </c>
      <c r="J49" s="32">
        <v>69880</v>
      </c>
      <c r="K49" s="15"/>
      <c r="L49" s="15"/>
      <c r="M49" s="23" t="s">
        <v>200</v>
      </c>
      <c r="N49" s="4"/>
    </row>
    <row r="50" spans="1:13" ht="25.5">
      <c r="A50" s="14">
        <v>48</v>
      </c>
      <c r="B50" s="15">
        <v>60903</v>
      </c>
      <c r="C50" s="15" t="s">
        <v>33</v>
      </c>
      <c r="D50" s="15"/>
      <c r="E50" s="15" t="s">
        <v>87</v>
      </c>
      <c r="F50" s="15" t="s">
        <v>75</v>
      </c>
      <c r="G50" s="15">
        <v>16803</v>
      </c>
      <c r="H50" s="15">
        <v>1</v>
      </c>
      <c r="I50" s="15">
        <v>2002</v>
      </c>
      <c r="J50" s="32">
        <v>199496</v>
      </c>
      <c r="K50" s="15"/>
      <c r="L50" s="15"/>
      <c r="M50" s="23" t="s">
        <v>201</v>
      </c>
    </row>
    <row r="51" spans="1:14" ht="12.75">
      <c r="A51" s="14">
        <v>49</v>
      </c>
      <c r="B51" s="16">
        <v>59068</v>
      </c>
      <c r="C51" s="16" t="s">
        <v>7</v>
      </c>
      <c r="D51" s="16" t="s">
        <v>17</v>
      </c>
      <c r="E51" s="16" t="s">
        <v>202</v>
      </c>
      <c r="F51" s="16" t="s">
        <v>203</v>
      </c>
      <c r="G51" s="16">
        <v>15068</v>
      </c>
      <c r="H51" s="15">
        <v>1</v>
      </c>
      <c r="I51" s="16">
        <v>2002</v>
      </c>
      <c r="J51" s="31">
        <v>69927</v>
      </c>
      <c r="K51" s="16"/>
      <c r="L51" s="16"/>
      <c r="M51" s="24" t="s">
        <v>204</v>
      </c>
      <c r="N51" s="10"/>
    </row>
    <row r="52" spans="1:14" s="10" customFormat="1" ht="25.5">
      <c r="A52" s="14">
        <v>50</v>
      </c>
      <c r="B52" s="15">
        <v>56615</v>
      </c>
      <c r="C52" s="15" t="s">
        <v>11</v>
      </c>
      <c r="D52" s="15"/>
      <c r="E52" s="15" t="s">
        <v>205</v>
      </c>
      <c r="F52" s="15" t="s">
        <v>39</v>
      </c>
      <c r="G52" s="15">
        <v>17701</v>
      </c>
      <c r="H52" s="15">
        <v>1</v>
      </c>
      <c r="I52" s="15">
        <v>2002</v>
      </c>
      <c r="J52" s="32">
        <v>70000</v>
      </c>
      <c r="K52" s="15"/>
      <c r="L52" s="15"/>
      <c r="M52" s="23" t="s">
        <v>206</v>
      </c>
      <c r="N52" s="4"/>
    </row>
    <row r="53" spans="1:13" ht="12.75">
      <c r="A53" s="14">
        <v>51</v>
      </c>
      <c r="B53" s="15">
        <v>58435</v>
      </c>
      <c r="C53" s="15" t="s">
        <v>7</v>
      </c>
      <c r="D53" s="15" t="s">
        <v>36</v>
      </c>
      <c r="E53" s="15" t="s">
        <v>205</v>
      </c>
      <c r="F53" s="15" t="s">
        <v>39</v>
      </c>
      <c r="G53" s="15">
        <v>17701</v>
      </c>
      <c r="H53" s="15">
        <v>1</v>
      </c>
      <c r="I53" s="15">
        <v>2002</v>
      </c>
      <c r="J53" s="32">
        <v>99000</v>
      </c>
      <c r="K53" s="15"/>
      <c r="L53" s="15"/>
      <c r="M53" s="23" t="s">
        <v>109</v>
      </c>
    </row>
    <row r="54" spans="1:13" ht="38.25">
      <c r="A54" s="14">
        <v>52</v>
      </c>
      <c r="B54" s="15">
        <v>58256</v>
      </c>
      <c r="C54" s="15" t="s">
        <v>6</v>
      </c>
      <c r="D54" s="15"/>
      <c r="E54" s="15" t="s">
        <v>205</v>
      </c>
      <c r="F54" s="15" t="s">
        <v>39</v>
      </c>
      <c r="G54" s="15">
        <v>17701</v>
      </c>
      <c r="H54" s="15">
        <v>1</v>
      </c>
      <c r="I54" s="15">
        <v>2002</v>
      </c>
      <c r="J54" s="32">
        <v>100000</v>
      </c>
      <c r="K54" s="15"/>
      <c r="L54" s="15"/>
      <c r="M54" s="23" t="s">
        <v>207</v>
      </c>
    </row>
    <row r="55" spans="1:14" s="10" customFormat="1" ht="25.5">
      <c r="A55" s="14">
        <v>53</v>
      </c>
      <c r="B55" s="15">
        <v>58158</v>
      </c>
      <c r="C55" s="15" t="s">
        <v>7</v>
      </c>
      <c r="D55" s="15" t="s">
        <v>34</v>
      </c>
      <c r="E55" s="15" t="s">
        <v>208</v>
      </c>
      <c r="F55" s="15" t="s">
        <v>53</v>
      </c>
      <c r="G55" s="15">
        <v>19072</v>
      </c>
      <c r="H55" s="15">
        <v>1</v>
      </c>
      <c r="I55" s="15">
        <v>2002</v>
      </c>
      <c r="J55" s="32">
        <v>106410</v>
      </c>
      <c r="K55" s="15"/>
      <c r="L55" s="15"/>
      <c r="M55" s="23" t="s">
        <v>209</v>
      </c>
      <c r="N55" s="4"/>
    </row>
    <row r="56" spans="1:13" ht="25.5">
      <c r="A56" s="14">
        <v>54</v>
      </c>
      <c r="B56" s="15">
        <v>60839</v>
      </c>
      <c r="C56" s="15" t="s">
        <v>33</v>
      </c>
      <c r="D56" s="15"/>
      <c r="E56" s="15" t="s">
        <v>62</v>
      </c>
      <c r="F56" s="15" t="s">
        <v>88</v>
      </c>
      <c r="G56" s="15">
        <v>19038</v>
      </c>
      <c r="H56" s="15">
        <v>1</v>
      </c>
      <c r="I56" s="15">
        <v>2002</v>
      </c>
      <c r="J56" s="32">
        <v>100000</v>
      </c>
      <c r="K56" s="15"/>
      <c r="L56" s="15"/>
      <c r="M56" s="23" t="s">
        <v>210</v>
      </c>
    </row>
    <row r="57" spans="1:13" ht="25.5">
      <c r="A57" s="14">
        <v>55</v>
      </c>
      <c r="B57" s="15">
        <v>60897</v>
      </c>
      <c r="C57" s="15" t="s">
        <v>33</v>
      </c>
      <c r="D57" s="15"/>
      <c r="E57" s="15" t="s">
        <v>62</v>
      </c>
      <c r="F57" s="15" t="s">
        <v>88</v>
      </c>
      <c r="G57" s="15">
        <v>19038</v>
      </c>
      <c r="H57" s="15">
        <v>1</v>
      </c>
      <c r="I57" s="15">
        <v>2002</v>
      </c>
      <c r="J57" s="32">
        <v>132000</v>
      </c>
      <c r="K57" s="15"/>
      <c r="L57" s="15"/>
      <c r="M57" s="23" t="s">
        <v>211</v>
      </c>
    </row>
    <row r="58" spans="1:13" ht="25.5">
      <c r="A58" s="14">
        <v>56</v>
      </c>
      <c r="B58" s="15">
        <v>56468</v>
      </c>
      <c r="C58" s="15" t="s">
        <v>11</v>
      </c>
      <c r="D58" s="15"/>
      <c r="E58" s="15" t="s">
        <v>215</v>
      </c>
      <c r="F58" s="15" t="s">
        <v>216</v>
      </c>
      <c r="G58" s="15">
        <v>17538</v>
      </c>
      <c r="H58" s="15">
        <v>1</v>
      </c>
      <c r="I58" s="15">
        <v>2002</v>
      </c>
      <c r="J58" s="32">
        <v>69348</v>
      </c>
      <c r="K58" s="15"/>
      <c r="L58" s="15"/>
      <c r="M58" s="23" t="s">
        <v>217</v>
      </c>
    </row>
    <row r="59" spans="1:14" ht="25.5">
      <c r="A59" s="14">
        <v>57</v>
      </c>
      <c r="B59" s="16">
        <v>60305</v>
      </c>
      <c r="C59" s="16" t="s">
        <v>33</v>
      </c>
      <c r="D59" s="16"/>
      <c r="E59" s="16" t="s">
        <v>218</v>
      </c>
      <c r="F59" s="16" t="s">
        <v>50</v>
      </c>
      <c r="G59" s="16">
        <v>15238</v>
      </c>
      <c r="H59" s="15">
        <v>1</v>
      </c>
      <c r="I59" s="16">
        <v>2002</v>
      </c>
      <c r="J59" s="31">
        <v>198467</v>
      </c>
      <c r="K59" s="16"/>
      <c r="L59" s="16"/>
      <c r="M59" s="24" t="s">
        <v>221</v>
      </c>
      <c r="N59" s="10"/>
    </row>
    <row r="60" spans="1:14" ht="12.75">
      <c r="A60" s="14">
        <v>58</v>
      </c>
      <c r="B60" s="16">
        <v>60315</v>
      </c>
      <c r="C60" s="16" t="s">
        <v>33</v>
      </c>
      <c r="D60" s="16"/>
      <c r="E60" s="16" t="s">
        <v>218</v>
      </c>
      <c r="F60" s="16" t="s">
        <v>50</v>
      </c>
      <c r="G60" s="16">
        <v>15238</v>
      </c>
      <c r="H60" s="15">
        <v>1</v>
      </c>
      <c r="I60" s="16">
        <v>2002</v>
      </c>
      <c r="J60" s="31">
        <v>199821</v>
      </c>
      <c r="K60" s="16"/>
      <c r="L60" s="16"/>
      <c r="M60" s="24" t="s">
        <v>222</v>
      </c>
      <c r="N60" s="10"/>
    </row>
    <row r="61" spans="1:13" ht="25.5">
      <c r="A61" s="14">
        <v>59</v>
      </c>
      <c r="B61" s="15">
        <v>56752</v>
      </c>
      <c r="C61" s="15" t="s">
        <v>10</v>
      </c>
      <c r="D61" s="15"/>
      <c r="E61" s="15" t="s">
        <v>44</v>
      </c>
      <c r="F61" s="15" t="s">
        <v>18</v>
      </c>
      <c r="G61" s="15">
        <v>19002</v>
      </c>
      <c r="H61" s="15">
        <v>1</v>
      </c>
      <c r="I61" s="15">
        <v>2002</v>
      </c>
      <c r="J61" s="32">
        <v>99988</v>
      </c>
      <c r="K61" s="15"/>
      <c r="L61" s="15"/>
      <c r="M61" s="23" t="s">
        <v>89</v>
      </c>
    </row>
    <row r="62" spans="1:13" ht="25.5">
      <c r="A62" s="14">
        <v>60</v>
      </c>
      <c r="B62" s="15">
        <v>60845</v>
      </c>
      <c r="C62" s="15" t="s">
        <v>33</v>
      </c>
      <c r="D62" s="15"/>
      <c r="E62" s="15" t="s">
        <v>90</v>
      </c>
      <c r="F62" s="15" t="s">
        <v>52</v>
      </c>
      <c r="G62" s="15">
        <v>19104</v>
      </c>
      <c r="H62" s="15">
        <v>1</v>
      </c>
      <c r="I62" s="15">
        <v>2002</v>
      </c>
      <c r="J62" s="32">
        <v>99960</v>
      </c>
      <c r="K62" s="15"/>
      <c r="L62" s="15"/>
      <c r="M62" s="23" t="s">
        <v>223</v>
      </c>
    </row>
    <row r="63" spans="1:13" ht="25.5">
      <c r="A63" s="14">
        <v>61</v>
      </c>
      <c r="B63" s="15">
        <v>60858</v>
      </c>
      <c r="C63" s="15" t="s">
        <v>33</v>
      </c>
      <c r="D63" s="15"/>
      <c r="E63" s="15" t="s">
        <v>90</v>
      </c>
      <c r="F63" s="15" t="s">
        <v>52</v>
      </c>
      <c r="G63" s="15">
        <v>19104</v>
      </c>
      <c r="H63" s="15">
        <v>1</v>
      </c>
      <c r="I63" s="15">
        <v>2002</v>
      </c>
      <c r="J63" s="32">
        <v>100000</v>
      </c>
      <c r="K63" s="15"/>
      <c r="L63" s="15"/>
      <c r="M63" s="23" t="s">
        <v>224</v>
      </c>
    </row>
    <row r="64" spans="1:14" ht="12.75">
      <c r="A64" s="14">
        <v>62</v>
      </c>
      <c r="B64" s="16">
        <v>57394</v>
      </c>
      <c r="C64" s="16" t="s">
        <v>7</v>
      </c>
      <c r="D64" s="16" t="s">
        <v>8</v>
      </c>
      <c r="E64" s="16" t="s">
        <v>121</v>
      </c>
      <c r="F64" s="16" t="s">
        <v>122</v>
      </c>
      <c r="G64" s="16">
        <v>15642</v>
      </c>
      <c r="H64" s="15">
        <v>1</v>
      </c>
      <c r="I64" s="16">
        <v>2002</v>
      </c>
      <c r="J64" s="31">
        <v>99976</v>
      </c>
      <c r="K64" s="16"/>
      <c r="L64" s="16"/>
      <c r="M64" s="24" t="s">
        <v>225</v>
      </c>
      <c r="N64" s="10"/>
    </row>
    <row r="65" spans="1:13" ht="25.5">
      <c r="A65" s="14">
        <v>63</v>
      </c>
      <c r="B65" s="15">
        <v>57938</v>
      </c>
      <c r="C65" s="15" t="s">
        <v>7</v>
      </c>
      <c r="D65" s="15" t="s">
        <v>34</v>
      </c>
      <c r="E65" s="15" t="s">
        <v>226</v>
      </c>
      <c r="F65" s="15" t="s">
        <v>19</v>
      </c>
      <c r="G65" s="15">
        <v>16801</v>
      </c>
      <c r="H65" s="15">
        <v>1</v>
      </c>
      <c r="I65" s="15">
        <v>2002</v>
      </c>
      <c r="J65" s="32">
        <v>69914</v>
      </c>
      <c r="K65" s="15"/>
      <c r="L65" s="15"/>
      <c r="M65" s="23" t="s">
        <v>227</v>
      </c>
    </row>
    <row r="66" spans="1:14" ht="25.5">
      <c r="A66" s="14">
        <v>64</v>
      </c>
      <c r="B66" s="16">
        <v>61030</v>
      </c>
      <c r="C66" s="16" t="s">
        <v>33</v>
      </c>
      <c r="D66" s="16"/>
      <c r="E66" s="16" t="s">
        <v>228</v>
      </c>
      <c r="F66" s="16" t="s">
        <v>50</v>
      </c>
      <c r="G66" s="16">
        <v>15238</v>
      </c>
      <c r="H66" s="15">
        <v>1</v>
      </c>
      <c r="I66" s="16">
        <v>2002</v>
      </c>
      <c r="J66" s="31">
        <v>100000</v>
      </c>
      <c r="K66" s="16"/>
      <c r="L66" s="16"/>
      <c r="M66" s="24" t="s">
        <v>230</v>
      </c>
      <c r="N66" s="10"/>
    </row>
    <row r="67" spans="1:14" ht="25.5">
      <c r="A67" s="14">
        <v>65</v>
      </c>
      <c r="B67" s="16">
        <v>61051</v>
      </c>
      <c r="C67" s="16" t="s">
        <v>33</v>
      </c>
      <c r="D67" s="16"/>
      <c r="E67" s="16" t="s">
        <v>228</v>
      </c>
      <c r="F67" s="16" t="s">
        <v>50</v>
      </c>
      <c r="G67" s="16">
        <v>15238</v>
      </c>
      <c r="H67" s="15">
        <v>1</v>
      </c>
      <c r="I67" s="16">
        <v>2002</v>
      </c>
      <c r="J67" s="31">
        <v>132000</v>
      </c>
      <c r="K67" s="16"/>
      <c r="L67" s="16"/>
      <c r="M67" s="24" t="s">
        <v>231</v>
      </c>
      <c r="N67" s="10"/>
    </row>
    <row r="68" spans="1:14" ht="25.5">
      <c r="A68" s="14">
        <v>66</v>
      </c>
      <c r="B68" s="16">
        <v>61059</v>
      </c>
      <c r="C68" s="16" t="s">
        <v>33</v>
      </c>
      <c r="D68" s="16"/>
      <c r="E68" s="16" t="s">
        <v>110</v>
      </c>
      <c r="F68" s="16" t="s">
        <v>111</v>
      </c>
      <c r="G68" s="16">
        <v>15017</v>
      </c>
      <c r="H68" s="15">
        <v>1</v>
      </c>
      <c r="I68" s="16">
        <v>2002</v>
      </c>
      <c r="J68" s="31">
        <v>99663</v>
      </c>
      <c r="K68" s="16"/>
      <c r="L68" s="16"/>
      <c r="M68" s="24" t="s">
        <v>233</v>
      </c>
      <c r="N68" s="10"/>
    </row>
    <row r="69" spans="1:14" ht="25.5">
      <c r="A69" s="14">
        <v>67</v>
      </c>
      <c r="B69" s="16">
        <v>61145</v>
      </c>
      <c r="C69" s="16" t="s">
        <v>33</v>
      </c>
      <c r="D69" s="16"/>
      <c r="E69" s="16" t="s">
        <v>239</v>
      </c>
      <c r="F69" s="16" t="s">
        <v>240</v>
      </c>
      <c r="G69" s="16">
        <v>15010</v>
      </c>
      <c r="H69" s="15">
        <v>1</v>
      </c>
      <c r="I69" s="16">
        <v>2002</v>
      </c>
      <c r="J69" s="31">
        <v>96063</v>
      </c>
      <c r="K69" s="16"/>
      <c r="L69" s="16"/>
      <c r="M69" s="24" t="s">
        <v>241</v>
      </c>
      <c r="N69" s="10"/>
    </row>
    <row r="70" spans="1:13" ht="12.75">
      <c r="A70" s="14">
        <v>68</v>
      </c>
      <c r="B70" s="15">
        <v>58918</v>
      </c>
      <c r="C70" s="15" t="s">
        <v>7</v>
      </c>
      <c r="D70" s="15" t="s">
        <v>17</v>
      </c>
      <c r="E70" s="15" t="s">
        <v>245</v>
      </c>
      <c r="F70" s="15" t="s">
        <v>38</v>
      </c>
      <c r="G70" s="15">
        <v>19406</v>
      </c>
      <c r="H70" s="15">
        <v>1</v>
      </c>
      <c r="I70" s="15">
        <v>2002</v>
      </c>
      <c r="J70" s="32">
        <v>73611</v>
      </c>
      <c r="K70" s="15"/>
      <c r="L70" s="15"/>
      <c r="M70" s="23" t="s">
        <v>246</v>
      </c>
    </row>
    <row r="71" spans="1:14" ht="12.75">
      <c r="A71" s="14">
        <v>69</v>
      </c>
      <c r="B71" s="16">
        <v>60136</v>
      </c>
      <c r="C71" s="16" t="s">
        <v>33</v>
      </c>
      <c r="D71" s="16"/>
      <c r="E71" s="16" t="s">
        <v>247</v>
      </c>
      <c r="F71" s="16" t="s">
        <v>50</v>
      </c>
      <c r="G71" s="16">
        <v>15213</v>
      </c>
      <c r="H71" s="15">
        <v>1</v>
      </c>
      <c r="I71" s="16">
        <v>2002</v>
      </c>
      <c r="J71" s="31">
        <v>99999</v>
      </c>
      <c r="K71" s="16"/>
      <c r="L71" s="16"/>
      <c r="M71" s="24" t="s">
        <v>248</v>
      </c>
      <c r="N71" s="10"/>
    </row>
    <row r="72" spans="1:13" ht="25.5">
      <c r="A72" s="14">
        <v>70</v>
      </c>
      <c r="B72" s="15">
        <v>56956</v>
      </c>
      <c r="C72" s="15" t="s">
        <v>10</v>
      </c>
      <c r="D72" s="15"/>
      <c r="E72" s="15" t="s">
        <v>249</v>
      </c>
      <c r="F72" s="15" t="s">
        <v>250</v>
      </c>
      <c r="G72" s="15">
        <v>18014</v>
      </c>
      <c r="H72" s="15">
        <v>1</v>
      </c>
      <c r="I72" s="15">
        <v>2002</v>
      </c>
      <c r="J72" s="32">
        <v>100000</v>
      </c>
      <c r="K72" s="15"/>
      <c r="L72" s="15"/>
      <c r="M72" s="23" t="s">
        <v>251</v>
      </c>
    </row>
    <row r="73" spans="1:13" ht="12.75">
      <c r="A73" s="14">
        <v>71</v>
      </c>
      <c r="B73" s="15">
        <v>60119</v>
      </c>
      <c r="C73" s="15" t="s">
        <v>33</v>
      </c>
      <c r="D73" s="15"/>
      <c r="E73" s="15" t="s">
        <v>67</v>
      </c>
      <c r="F73" s="15" t="s">
        <v>52</v>
      </c>
      <c r="G73" s="15">
        <v>19104</v>
      </c>
      <c r="H73" s="15">
        <v>1</v>
      </c>
      <c r="I73" s="15">
        <v>2002</v>
      </c>
      <c r="J73" s="32">
        <v>94374</v>
      </c>
      <c r="K73" s="15"/>
      <c r="L73" s="15"/>
      <c r="M73" s="23" t="s">
        <v>252</v>
      </c>
    </row>
    <row r="74" spans="1:13" ht="12.75">
      <c r="A74" s="14">
        <v>72</v>
      </c>
      <c r="B74" s="15">
        <v>60984</v>
      </c>
      <c r="C74" s="15" t="s">
        <v>33</v>
      </c>
      <c r="D74" s="15"/>
      <c r="E74" s="15" t="s">
        <v>67</v>
      </c>
      <c r="F74" s="15" t="s">
        <v>52</v>
      </c>
      <c r="G74" s="15">
        <v>19104</v>
      </c>
      <c r="H74" s="15">
        <v>1</v>
      </c>
      <c r="I74" s="15">
        <v>2002</v>
      </c>
      <c r="J74" s="32">
        <v>94374</v>
      </c>
      <c r="K74" s="15"/>
      <c r="L74" s="15"/>
      <c r="M74" s="23" t="s">
        <v>254</v>
      </c>
    </row>
    <row r="75" spans="1:13" ht="12.75">
      <c r="A75" s="14">
        <v>73</v>
      </c>
      <c r="B75" s="15">
        <v>60994</v>
      </c>
      <c r="C75" s="15" t="s">
        <v>33</v>
      </c>
      <c r="D75" s="15"/>
      <c r="E75" s="15" t="s">
        <v>67</v>
      </c>
      <c r="F75" s="15" t="s">
        <v>52</v>
      </c>
      <c r="G75" s="15">
        <v>19104</v>
      </c>
      <c r="H75" s="15">
        <v>1</v>
      </c>
      <c r="I75" s="15">
        <v>2002</v>
      </c>
      <c r="J75" s="32">
        <v>101115</v>
      </c>
      <c r="K75" s="15"/>
      <c r="L75" s="15"/>
      <c r="M75" s="23" t="s">
        <v>255</v>
      </c>
    </row>
    <row r="76" spans="1:13" ht="12.75">
      <c r="A76" s="14">
        <v>74</v>
      </c>
      <c r="B76" s="15">
        <v>60582</v>
      </c>
      <c r="C76" s="15" t="s">
        <v>33</v>
      </c>
      <c r="D76" s="15"/>
      <c r="E76" s="15" t="s">
        <v>67</v>
      </c>
      <c r="F76" s="15" t="s">
        <v>52</v>
      </c>
      <c r="G76" s="15">
        <v>19104</v>
      </c>
      <c r="H76" s="15">
        <v>1</v>
      </c>
      <c r="I76" s="15">
        <v>2002</v>
      </c>
      <c r="J76" s="32">
        <v>200090</v>
      </c>
      <c r="K76" s="15"/>
      <c r="L76" s="15"/>
      <c r="M76" s="23" t="s">
        <v>253</v>
      </c>
    </row>
    <row r="77" spans="1:13" ht="25.5">
      <c r="A77" s="14">
        <v>75</v>
      </c>
      <c r="B77" s="15">
        <v>59509</v>
      </c>
      <c r="C77" s="15" t="s">
        <v>7</v>
      </c>
      <c r="D77" s="15" t="s">
        <v>12</v>
      </c>
      <c r="E77" s="15" t="s">
        <v>256</v>
      </c>
      <c r="F77" s="15" t="s">
        <v>16</v>
      </c>
      <c r="G77" s="15">
        <v>19034</v>
      </c>
      <c r="H77" s="15">
        <v>1</v>
      </c>
      <c r="I77" s="15">
        <v>2002</v>
      </c>
      <c r="J77" s="32">
        <v>69662</v>
      </c>
      <c r="K77" s="15"/>
      <c r="L77" s="15"/>
      <c r="M77" s="23" t="s">
        <v>259</v>
      </c>
    </row>
    <row r="78" spans="1:14" s="10" customFormat="1" ht="38.25">
      <c r="A78" s="14">
        <v>76</v>
      </c>
      <c r="B78" s="15">
        <v>58849</v>
      </c>
      <c r="C78" s="15" t="s">
        <v>7</v>
      </c>
      <c r="D78" s="15" t="s">
        <v>17</v>
      </c>
      <c r="E78" s="15" t="s">
        <v>256</v>
      </c>
      <c r="F78" s="15" t="s">
        <v>16</v>
      </c>
      <c r="G78" s="15">
        <v>19034</v>
      </c>
      <c r="H78" s="15">
        <v>1</v>
      </c>
      <c r="I78" s="15">
        <v>2002</v>
      </c>
      <c r="J78" s="32">
        <v>69939</v>
      </c>
      <c r="K78" s="15"/>
      <c r="L78" s="15"/>
      <c r="M78" s="23" t="s">
        <v>112</v>
      </c>
      <c r="N78" s="4"/>
    </row>
    <row r="79" spans="1:13" ht="25.5">
      <c r="A79" s="14">
        <v>77</v>
      </c>
      <c r="B79" s="15">
        <v>59062</v>
      </c>
      <c r="C79" s="15" t="s">
        <v>7</v>
      </c>
      <c r="D79" s="15" t="s">
        <v>17</v>
      </c>
      <c r="E79" s="15" t="s">
        <v>256</v>
      </c>
      <c r="F79" s="15" t="s">
        <v>16</v>
      </c>
      <c r="G79" s="15">
        <v>19034</v>
      </c>
      <c r="H79" s="15">
        <v>1</v>
      </c>
      <c r="I79" s="15">
        <v>2002</v>
      </c>
      <c r="J79" s="32">
        <v>69962</v>
      </c>
      <c r="K79" s="15"/>
      <c r="L79" s="15"/>
      <c r="M79" s="23" t="s">
        <v>258</v>
      </c>
    </row>
    <row r="80" spans="1:13" ht="25.5">
      <c r="A80" s="14">
        <v>78</v>
      </c>
      <c r="B80" s="15">
        <v>57475</v>
      </c>
      <c r="C80" s="15" t="s">
        <v>7</v>
      </c>
      <c r="D80" s="15" t="s">
        <v>8</v>
      </c>
      <c r="E80" s="15" t="s">
        <v>256</v>
      </c>
      <c r="F80" s="15" t="s">
        <v>16</v>
      </c>
      <c r="G80" s="15">
        <v>19034</v>
      </c>
      <c r="H80" s="15">
        <v>1</v>
      </c>
      <c r="I80" s="15">
        <v>2002</v>
      </c>
      <c r="J80" s="32">
        <v>99039</v>
      </c>
      <c r="K80" s="15"/>
      <c r="L80" s="15"/>
      <c r="M80" s="23" t="s">
        <v>257</v>
      </c>
    </row>
    <row r="81" spans="1:13" ht="25.5">
      <c r="A81" s="14">
        <v>79</v>
      </c>
      <c r="B81" s="15">
        <v>59564</v>
      </c>
      <c r="C81" s="15" t="s">
        <v>7</v>
      </c>
      <c r="D81" s="15" t="s">
        <v>12</v>
      </c>
      <c r="E81" s="15" t="s">
        <v>123</v>
      </c>
      <c r="F81" s="15" t="s">
        <v>19</v>
      </c>
      <c r="G81" s="15">
        <v>16801</v>
      </c>
      <c r="H81" s="15">
        <v>1</v>
      </c>
      <c r="I81" s="15">
        <v>2002</v>
      </c>
      <c r="J81" s="32">
        <v>68720</v>
      </c>
      <c r="K81" s="15"/>
      <c r="L81" s="15"/>
      <c r="M81" s="23" t="s">
        <v>260</v>
      </c>
    </row>
    <row r="82" spans="1:14" s="10" customFormat="1" ht="25.5">
      <c r="A82" s="14">
        <v>80</v>
      </c>
      <c r="B82" s="15">
        <v>60044</v>
      </c>
      <c r="C82" s="15" t="s">
        <v>33</v>
      </c>
      <c r="D82" s="15"/>
      <c r="E82" s="15" t="s">
        <v>261</v>
      </c>
      <c r="F82" s="15" t="s">
        <v>102</v>
      </c>
      <c r="G82" s="15">
        <v>19341</v>
      </c>
      <c r="H82" s="15">
        <v>1</v>
      </c>
      <c r="I82" s="15">
        <v>2002</v>
      </c>
      <c r="J82" s="32">
        <v>100000</v>
      </c>
      <c r="K82" s="15"/>
      <c r="L82" s="15"/>
      <c r="M82" s="23" t="s">
        <v>262</v>
      </c>
      <c r="N82" s="4"/>
    </row>
    <row r="83" spans="1:14" s="10" customFormat="1" ht="25.5">
      <c r="A83" s="14">
        <v>81</v>
      </c>
      <c r="B83" s="15">
        <v>60844</v>
      </c>
      <c r="C83" s="15" t="s">
        <v>33</v>
      </c>
      <c r="D83" s="15"/>
      <c r="E83" s="15" t="s">
        <v>113</v>
      </c>
      <c r="F83" s="15" t="s">
        <v>52</v>
      </c>
      <c r="G83" s="15">
        <v>19104</v>
      </c>
      <c r="H83" s="15">
        <v>1</v>
      </c>
      <c r="I83" s="15">
        <v>2002</v>
      </c>
      <c r="J83" s="32">
        <v>100000</v>
      </c>
      <c r="K83" s="15"/>
      <c r="L83" s="15"/>
      <c r="M83" s="23" t="s">
        <v>263</v>
      </c>
      <c r="N83" s="4"/>
    </row>
    <row r="84" spans="1:13" ht="25.5">
      <c r="A84" s="14">
        <v>82</v>
      </c>
      <c r="B84" s="15">
        <v>61232</v>
      </c>
      <c r="C84" s="15" t="s">
        <v>7</v>
      </c>
      <c r="D84" s="15" t="s">
        <v>15</v>
      </c>
      <c r="E84" s="15" t="s">
        <v>465</v>
      </c>
      <c r="F84" s="15" t="s">
        <v>37</v>
      </c>
      <c r="G84" s="15">
        <v>19355</v>
      </c>
      <c r="H84" s="15">
        <v>1</v>
      </c>
      <c r="I84" s="15">
        <v>2002</v>
      </c>
      <c r="J84" s="32">
        <v>100000</v>
      </c>
      <c r="K84" s="15"/>
      <c r="L84" s="15"/>
      <c r="M84" s="23" t="s">
        <v>264</v>
      </c>
    </row>
    <row r="85" spans="1:13" ht="25.5">
      <c r="A85" s="14">
        <v>83</v>
      </c>
      <c r="B85" s="15">
        <v>60522</v>
      </c>
      <c r="C85" s="15" t="s">
        <v>33</v>
      </c>
      <c r="D85" s="15"/>
      <c r="E85" s="15" t="s">
        <v>465</v>
      </c>
      <c r="F85" s="15" t="s">
        <v>37</v>
      </c>
      <c r="G85" s="15">
        <v>19355</v>
      </c>
      <c r="H85" s="15">
        <v>1</v>
      </c>
      <c r="I85" s="15">
        <v>2002</v>
      </c>
      <c r="J85" s="32">
        <v>637087</v>
      </c>
      <c r="K85" s="15"/>
      <c r="L85" s="15"/>
      <c r="M85" s="23" t="s">
        <v>265</v>
      </c>
    </row>
    <row r="86" spans="1:13" ht="38.25">
      <c r="A86" s="14">
        <v>84</v>
      </c>
      <c r="B86" s="15">
        <v>58835</v>
      </c>
      <c r="C86" s="15" t="s">
        <v>7</v>
      </c>
      <c r="D86" s="15" t="s">
        <v>17</v>
      </c>
      <c r="E86" s="15" t="s">
        <v>266</v>
      </c>
      <c r="F86" s="15" t="s">
        <v>38</v>
      </c>
      <c r="G86" s="15">
        <v>19406</v>
      </c>
      <c r="H86" s="15">
        <v>1</v>
      </c>
      <c r="I86" s="15">
        <v>2002</v>
      </c>
      <c r="J86" s="32">
        <v>69981</v>
      </c>
      <c r="K86" s="15"/>
      <c r="L86" s="15"/>
      <c r="M86" s="23" t="s">
        <v>267</v>
      </c>
    </row>
    <row r="87" spans="1:14" s="10" customFormat="1" ht="25.5">
      <c r="A87" s="14">
        <v>85</v>
      </c>
      <c r="B87" s="15">
        <v>57867</v>
      </c>
      <c r="C87" s="15" t="s">
        <v>6</v>
      </c>
      <c r="D87" s="15"/>
      <c r="E87" s="15" t="s">
        <v>268</v>
      </c>
      <c r="F87" s="15" t="s">
        <v>9</v>
      </c>
      <c r="G87" s="15">
        <v>17601</v>
      </c>
      <c r="H87" s="15">
        <v>1</v>
      </c>
      <c r="I87" s="15">
        <v>2002</v>
      </c>
      <c r="J87" s="32">
        <v>98747</v>
      </c>
      <c r="K87" s="15"/>
      <c r="L87" s="15"/>
      <c r="M87" s="23" t="s">
        <v>269</v>
      </c>
      <c r="N87" s="4"/>
    </row>
    <row r="88" spans="1:14" s="10" customFormat="1" ht="25.5">
      <c r="A88" s="14">
        <v>86</v>
      </c>
      <c r="B88" s="15">
        <v>58565</v>
      </c>
      <c r="C88" s="15" t="s">
        <v>6</v>
      </c>
      <c r="D88" s="15"/>
      <c r="E88" s="15" t="s">
        <v>268</v>
      </c>
      <c r="F88" s="15" t="s">
        <v>9</v>
      </c>
      <c r="G88" s="15">
        <v>17601</v>
      </c>
      <c r="H88" s="15">
        <v>1</v>
      </c>
      <c r="I88" s="15">
        <v>2002</v>
      </c>
      <c r="J88" s="32">
        <v>99959</v>
      </c>
      <c r="K88" s="15"/>
      <c r="L88" s="15"/>
      <c r="M88" s="23" t="s">
        <v>270</v>
      </c>
      <c r="N88" s="4"/>
    </row>
    <row r="89" spans="1:13" ht="12.75">
      <c r="A89" s="14">
        <v>87</v>
      </c>
      <c r="B89" s="15">
        <v>57571</v>
      </c>
      <c r="C89" s="15" t="s">
        <v>7</v>
      </c>
      <c r="D89" s="15" t="s">
        <v>8</v>
      </c>
      <c r="E89" s="15" t="s">
        <v>271</v>
      </c>
      <c r="F89" s="15" t="s">
        <v>21</v>
      </c>
      <c r="G89" s="15">
        <v>19446</v>
      </c>
      <c r="H89" s="15">
        <v>1</v>
      </c>
      <c r="I89" s="15">
        <v>2002</v>
      </c>
      <c r="J89" s="32">
        <v>100000</v>
      </c>
      <c r="K89" s="15"/>
      <c r="L89" s="15"/>
      <c r="M89" s="23" t="s">
        <v>114</v>
      </c>
    </row>
    <row r="90" spans="1:14" s="10" customFormat="1" ht="25.5">
      <c r="A90" s="14">
        <v>88</v>
      </c>
      <c r="B90" s="15">
        <v>59573</v>
      </c>
      <c r="C90" s="15" t="s">
        <v>7</v>
      </c>
      <c r="D90" s="15" t="s">
        <v>12</v>
      </c>
      <c r="E90" s="15" t="s">
        <v>272</v>
      </c>
      <c r="F90" s="15" t="s">
        <v>16</v>
      </c>
      <c r="G90" s="15">
        <v>19034</v>
      </c>
      <c r="H90" s="15">
        <v>1</v>
      </c>
      <c r="I90" s="15">
        <v>2002</v>
      </c>
      <c r="J90" s="32">
        <v>69948</v>
      </c>
      <c r="K90" s="15"/>
      <c r="L90" s="15"/>
      <c r="M90" s="23" t="s">
        <v>93</v>
      </c>
      <c r="N90" s="4"/>
    </row>
    <row r="91" spans="1:14" s="10" customFormat="1" ht="25.5">
      <c r="A91" s="14">
        <v>89</v>
      </c>
      <c r="B91" s="15">
        <v>56771</v>
      </c>
      <c r="C91" s="15" t="s">
        <v>10</v>
      </c>
      <c r="D91" s="15"/>
      <c r="E91" s="15" t="s">
        <v>272</v>
      </c>
      <c r="F91" s="15" t="s">
        <v>16</v>
      </c>
      <c r="G91" s="15">
        <v>19034</v>
      </c>
      <c r="H91" s="15">
        <v>1</v>
      </c>
      <c r="I91" s="15">
        <v>2002</v>
      </c>
      <c r="J91" s="32">
        <v>99802</v>
      </c>
      <c r="K91" s="15"/>
      <c r="L91" s="15"/>
      <c r="M91" s="23" t="s">
        <v>274</v>
      </c>
      <c r="N91" s="4"/>
    </row>
    <row r="92" spans="1:14" s="10" customFormat="1" ht="12.75">
      <c r="A92" s="14">
        <v>90</v>
      </c>
      <c r="B92" s="15">
        <v>56423</v>
      </c>
      <c r="C92" s="15" t="s">
        <v>11</v>
      </c>
      <c r="D92" s="15"/>
      <c r="E92" s="15" t="s">
        <v>275</v>
      </c>
      <c r="F92" s="15" t="s">
        <v>29</v>
      </c>
      <c r="G92" s="15">
        <v>19438</v>
      </c>
      <c r="H92" s="15">
        <v>1</v>
      </c>
      <c r="I92" s="15">
        <v>2002</v>
      </c>
      <c r="J92" s="32">
        <v>68173</v>
      </c>
      <c r="K92" s="15"/>
      <c r="L92" s="15"/>
      <c r="M92" s="23" t="s">
        <v>276</v>
      </c>
      <c r="N92" s="4"/>
    </row>
    <row r="93" spans="1:13" s="10" customFormat="1" ht="25.5">
      <c r="A93" s="14">
        <v>91</v>
      </c>
      <c r="B93" s="16">
        <v>58419</v>
      </c>
      <c r="C93" s="16" t="s">
        <v>7</v>
      </c>
      <c r="D93" s="16" t="s">
        <v>36</v>
      </c>
      <c r="E93" s="16" t="s">
        <v>277</v>
      </c>
      <c r="F93" s="16" t="s">
        <v>13</v>
      </c>
      <c r="G93" s="16">
        <v>15203</v>
      </c>
      <c r="H93" s="15">
        <v>1</v>
      </c>
      <c r="I93" s="16">
        <v>2002</v>
      </c>
      <c r="J93" s="31">
        <v>99000</v>
      </c>
      <c r="K93" s="16"/>
      <c r="L93" s="16"/>
      <c r="M93" s="24" t="s">
        <v>278</v>
      </c>
    </row>
    <row r="94" spans="1:13" ht="25.5">
      <c r="A94" s="14">
        <v>92</v>
      </c>
      <c r="B94" s="15">
        <v>60946</v>
      </c>
      <c r="C94" s="15" t="s">
        <v>33</v>
      </c>
      <c r="D94" s="15"/>
      <c r="E94" s="15" t="s">
        <v>279</v>
      </c>
      <c r="F94" s="15" t="s">
        <v>280</v>
      </c>
      <c r="G94" s="15">
        <v>18968</v>
      </c>
      <c r="H94" s="15">
        <v>1</v>
      </c>
      <c r="I94" s="15">
        <v>2002</v>
      </c>
      <c r="J94" s="32">
        <v>188703</v>
      </c>
      <c r="K94" s="15"/>
      <c r="L94" s="15"/>
      <c r="M94" s="23" t="s">
        <v>282</v>
      </c>
    </row>
    <row r="95" spans="1:13" ht="25.5">
      <c r="A95" s="14">
        <v>93</v>
      </c>
      <c r="B95" s="15">
        <v>58638</v>
      </c>
      <c r="C95" s="15" t="s">
        <v>6</v>
      </c>
      <c r="D95" s="15"/>
      <c r="E95" s="15" t="s">
        <v>94</v>
      </c>
      <c r="F95" s="15" t="s">
        <v>14</v>
      </c>
      <c r="G95" s="15">
        <v>19102</v>
      </c>
      <c r="H95" s="15">
        <v>1</v>
      </c>
      <c r="I95" s="15">
        <v>2002</v>
      </c>
      <c r="J95" s="32">
        <v>100000</v>
      </c>
      <c r="K95" s="15"/>
      <c r="L95" s="15"/>
      <c r="M95" s="23" t="s">
        <v>283</v>
      </c>
    </row>
    <row r="96" spans="1:13" s="10" customFormat="1" ht="25.5">
      <c r="A96" s="14">
        <v>94</v>
      </c>
      <c r="B96" s="16">
        <v>56283</v>
      </c>
      <c r="C96" s="16" t="s">
        <v>22</v>
      </c>
      <c r="D96" s="16"/>
      <c r="E96" s="16" t="s">
        <v>284</v>
      </c>
      <c r="F96" s="16" t="s">
        <v>13</v>
      </c>
      <c r="G96" s="16">
        <v>15238</v>
      </c>
      <c r="H96" s="15">
        <v>1</v>
      </c>
      <c r="I96" s="16">
        <v>2002</v>
      </c>
      <c r="J96" s="31">
        <v>70000</v>
      </c>
      <c r="K96" s="16"/>
      <c r="L96" s="16"/>
      <c r="M96" s="24" t="s">
        <v>285</v>
      </c>
    </row>
    <row r="97" spans="1:13" s="10" customFormat="1" ht="25.5">
      <c r="A97" s="14">
        <v>95</v>
      </c>
      <c r="B97" s="16">
        <v>56718</v>
      </c>
      <c r="C97" s="16" t="s">
        <v>10</v>
      </c>
      <c r="D97" s="16"/>
      <c r="E97" s="16" t="s">
        <v>284</v>
      </c>
      <c r="F97" s="16" t="s">
        <v>13</v>
      </c>
      <c r="G97" s="16">
        <v>15238</v>
      </c>
      <c r="H97" s="15">
        <v>1</v>
      </c>
      <c r="I97" s="16">
        <v>2002</v>
      </c>
      <c r="J97" s="31">
        <v>100000</v>
      </c>
      <c r="K97" s="16"/>
      <c r="L97" s="16"/>
      <c r="M97" s="24" t="s">
        <v>286</v>
      </c>
    </row>
    <row r="98" spans="1:13" ht="25.5">
      <c r="A98" s="14">
        <v>96</v>
      </c>
      <c r="B98" s="15">
        <v>60499</v>
      </c>
      <c r="C98" s="15" t="s">
        <v>33</v>
      </c>
      <c r="D98" s="15"/>
      <c r="E98" s="15" t="s">
        <v>287</v>
      </c>
      <c r="F98" s="15" t="s">
        <v>92</v>
      </c>
      <c r="G98" s="15">
        <v>19355</v>
      </c>
      <c r="H98" s="15">
        <v>1</v>
      </c>
      <c r="I98" s="15">
        <v>2002</v>
      </c>
      <c r="J98" s="32">
        <v>98975</v>
      </c>
      <c r="K98" s="15"/>
      <c r="L98" s="15"/>
      <c r="M98" s="23" t="s">
        <v>289</v>
      </c>
    </row>
    <row r="99" spans="1:13" ht="25.5">
      <c r="A99" s="14">
        <v>97</v>
      </c>
      <c r="B99" s="15">
        <v>60382</v>
      </c>
      <c r="C99" s="15" t="s">
        <v>33</v>
      </c>
      <c r="D99" s="15"/>
      <c r="E99" s="15" t="s">
        <v>287</v>
      </c>
      <c r="F99" s="15" t="s">
        <v>92</v>
      </c>
      <c r="G99" s="15">
        <v>19355</v>
      </c>
      <c r="H99" s="15">
        <v>1</v>
      </c>
      <c r="I99" s="15">
        <v>2002</v>
      </c>
      <c r="J99" s="32">
        <v>99948</v>
      </c>
      <c r="K99" s="15"/>
      <c r="L99" s="15"/>
      <c r="M99" s="23" t="s">
        <v>288</v>
      </c>
    </row>
    <row r="100" spans="1:14" ht="12.75">
      <c r="A100" s="14">
        <v>98</v>
      </c>
      <c r="B100" s="16">
        <v>60020</v>
      </c>
      <c r="C100" s="16" t="s">
        <v>33</v>
      </c>
      <c r="D100" s="16"/>
      <c r="E100" s="16" t="s">
        <v>293</v>
      </c>
      <c r="F100" s="16" t="s">
        <v>50</v>
      </c>
      <c r="G100" s="16">
        <v>15213</v>
      </c>
      <c r="H100" s="15">
        <v>1</v>
      </c>
      <c r="I100" s="16">
        <v>2002</v>
      </c>
      <c r="J100" s="31">
        <v>100000</v>
      </c>
      <c r="K100" s="16"/>
      <c r="L100" s="16"/>
      <c r="M100" s="24" t="s">
        <v>294</v>
      </c>
      <c r="N100" s="10"/>
    </row>
    <row r="101" spans="1:14" ht="12.75">
      <c r="A101" s="14">
        <v>99</v>
      </c>
      <c r="B101" s="16">
        <v>60094</v>
      </c>
      <c r="C101" s="16" t="s">
        <v>33</v>
      </c>
      <c r="D101" s="16"/>
      <c r="E101" s="16" t="s">
        <v>293</v>
      </c>
      <c r="F101" s="16" t="s">
        <v>50</v>
      </c>
      <c r="G101" s="16">
        <v>15213</v>
      </c>
      <c r="H101" s="15">
        <v>1</v>
      </c>
      <c r="I101" s="16">
        <v>2002</v>
      </c>
      <c r="J101" s="31">
        <v>100000</v>
      </c>
      <c r="K101" s="16"/>
      <c r="L101" s="16"/>
      <c r="M101" s="24" t="s">
        <v>295</v>
      </c>
      <c r="N101" s="10"/>
    </row>
    <row r="102" spans="1:14" s="10" customFormat="1" ht="25.5">
      <c r="A102" s="14">
        <v>100</v>
      </c>
      <c r="B102" s="15">
        <v>45253</v>
      </c>
      <c r="C102" s="15" t="s">
        <v>7</v>
      </c>
      <c r="D102" s="15" t="s">
        <v>34</v>
      </c>
      <c r="E102" s="15" t="s">
        <v>296</v>
      </c>
      <c r="F102" s="15" t="s">
        <v>70</v>
      </c>
      <c r="G102" s="15">
        <v>19341</v>
      </c>
      <c r="H102" s="15">
        <v>1</v>
      </c>
      <c r="I102" s="15">
        <v>2002</v>
      </c>
      <c r="J102" s="32">
        <v>99980</v>
      </c>
      <c r="K102" s="15"/>
      <c r="L102" s="15"/>
      <c r="M102" s="23" t="s">
        <v>297</v>
      </c>
      <c r="N102" s="4"/>
    </row>
    <row r="103" spans="1:14" ht="25.5">
      <c r="A103" s="14">
        <v>101</v>
      </c>
      <c r="B103" s="16">
        <v>56568</v>
      </c>
      <c r="C103" s="16" t="s">
        <v>11</v>
      </c>
      <c r="D103" s="16"/>
      <c r="E103" s="16" t="s">
        <v>54</v>
      </c>
      <c r="F103" s="16" t="s">
        <v>51</v>
      </c>
      <c r="G103" s="16">
        <v>15501</v>
      </c>
      <c r="H103" s="15">
        <v>1</v>
      </c>
      <c r="I103" s="16">
        <v>2002</v>
      </c>
      <c r="J103" s="31">
        <v>69996</v>
      </c>
      <c r="K103" s="16"/>
      <c r="L103" s="16"/>
      <c r="M103" s="24" t="s">
        <v>298</v>
      </c>
      <c r="N103" s="10"/>
    </row>
    <row r="104" spans="1:13" s="10" customFormat="1" ht="25.5">
      <c r="A104" s="14">
        <v>102</v>
      </c>
      <c r="B104" s="16">
        <v>58840</v>
      </c>
      <c r="C104" s="16" t="s">
        <v>7</v>
      </c>
      <c r="D104" s="16" t="s">
        <v>17</v>
      </c>
      <c r="E104" s="16" t="s">
        <v>54</v>
      </c>
      <c r="F104" s="16" t="s">
        <v>51</v>
      </c>
      <c r="G104" s="16">
        <v>15642</v>
      </c>
      <c r="H104" s="15">
        <v>1</v>
      </c>
      <c r="I104" s="16">
        <v>2002</v>
      </c>
      <c r="J104" s="31">
        <v>70000</v>
      </c>
      <c r="K104" s="16"/>
      <c r="L104" s="16"/>
      <c r="M104" s="24" t="s">
        <v>301</v>
      </c>
    </row>
    <row r="105" spans="1:13" s="10" customFormat="1" ht="25.5">
      <c r="A105" s="14">
        <v>103</v>
      </c>
      <c r="B105" s="16">
        <v>57818</v>
      </c>
      <c r="C105" s="16" t="s">
        <v>6</v>
      </c>
      <c r="D105" s="16"/>
      <c r="E105" s="16" t="s">
        <v>54</v>
      </c>
      <c r="F105" s="16" t="s">
        <v>51</v>
      </c>
      <c r="G105" s="16">
        <v>15642</v>
      </c>
      <c r="H105" s="15">
        <v>1</v>
      </c>
      <c r="I105" s="16">
        <v>2002</v>
      </c>
      <c r="J105" s="31">
        <v>99999</v>
      </c>
      <c r="K105" s="16"/>
      <c r="L105" s="16"/>
      <c r="M105" s="24" t="s">
        <v>300</v>
      </c>
    </row>
    <row r="106" spans="1:14" ht="25.5">
      <c r="A106" s="14">
        <v>104</v>
      </c>
      <c r="B106" s="16">
        <v>57044</v>
      </c>
      <c r="C106" s="16" t="s">
        <v>10</v>
      </c>
      <c r="D106" s="16"/>
      <c r="E106" s="16" t="s">
        <v>54</v>
      </c>
      <c r="F106" s="16" t="s">
        <v>51</v>
      </c>
      <c r="G106" s="16">
        <v>15642</v>
      </c>
      <c r="H106" s="15">
        <v>1</v>
      </c>
      <c r="I106" s="16">
        <v>2002</v>
      </c>
      <c r="J106" s="31">
        <v>100000</v>
      </c>
      <c r="K106" s="16"/>
      <c r="L106" s="16"/>
      <c r="M106" s="24" t="s">
        <v>299</v>
      </c>
      <c r="N106" s="10"/>
    </row>
    <row r="107" spans="1:13" s="10" customFormat="1" ht="25.5">
      <c r="A107" s="14">
        <v>105</v>
      </c>
      <c r="B107" s="16">
        <v>60707</v>
      </c>
      <c r="C107" s="16" t="s">
        <v>33</v>
      </c>
      <c r="D107" s="16"/>
      <c r="E107" s="16" t="s">
        <v>306</v>
      </c>
      <c r="F107" s="16" t="s">
        <v>111</v>
      </c>
      <c r="G107" s="16">
        <v>15017</v>
      </c>
      <c r="H107" s="15">
        <v>1</v>
      </c>
      <c r="I107" s="16">
        <v>2002</v>
      </c>
      <c r="J107" s="31">
        <v>98523</v>
      </c>
      <c r="K107" s="16"/>
      <c r="L107" s="16"/>
      <c r="M107" s="24" t="s">
        <v>307</v>
      </c>
    </row>
    <row r="108" spans="1:14" s="10" customFormat="1" ht="25.5">
      <c r="A108" s="14">
        <v>106</v>
      </c>
      <c r="B108" s="15">
        <v>58855</v>
      </c>
      <c r="C108" s="15" t="s">
        <v>7</v>
      </c>
      <c r="D108" s="15" t="s">
        <v>17</v>
      </c>
      <c r="E108" s="15" t="s">
        <v>309</v>
      </c>
      <c r="F108" s="15" t="s">
        <v>55</v>
      </c>
      <c r="G108" s="15">
        <v>16875</v>
      </c>
      <c r="H108" s="15">
        <v>1</v>
      </c>
      <c r="I108" s="15">
        <v>2002</v>
      </c>
      <c r="J108" s="32">
        <v>69075</v>
      </c>
      <c r="K108" s="15"/>
      <c r="L108" s="15"/>
      <c r="M108" s="23" t="s">
        <v>310</v>
      </c>
      <c r="N108" s="4"/>
    </row>
    <row r="109" spans="1:13" ht="12.75">
      <c r="A109" s="14">
        <v>107</v>
      </c>
      <c r="B109" s="15">
        <v>59074</v>
      </c>
      <c r="C109" s="15" t="s">
        <v>7</v>
      </c>
      <c r="D109" s="15" t="s">
        <v>17</v>
      </c>
      <c r="E109" s="15" t="s">
        <v>309</v>
      </c>
      <c r="F109" s="15" t="s">
        <v>55</v>
      </c>
      <c r="G109" s="15">
        <v>16875</v>
      </c>
      <c r="H109" s="15">
        <v>1</v>
      </c>
      <c r="I109" s="15">
        <v>2002</v>
      </c>
      <c r="J109" s="32">
        <v>69351</v>
      </c>
      <c r="K109" s="15"/>
      <c r="L109" s="15"/>
      <c r="M109" s="23" t="s">
        <v>91</v>
      </c>
    </row>
    <row r="110" spans="1:14" s="10" customFormat="1" ht="25.5">
      <c r="A110" s="14">
        <v>108</v>
      </c>
      <c r="B110" s="15">
        <v>59932</v>
      </c>
      <c r="C110" s="15" t="s">
        <v>33</v>
      </c>
      <c r="D110" s="15"/>
      <c r="E110" s="15" t="s">
        <v>56</v>
      </c>
      <c r="F110" s="15" t="s">
        <v>311</v>
      </c>
      <c r="G110" s="15">
        <v>19041</v>
      </c>
      <c r="H110" s="15">
        <v>1</v>
      </c>
      <c r="I110" s="15">
        <v>2002</v>
      </c>
      <c r="J110" s="32">
        <v>130000</v>
      </c>
      <c r="K110" s="15"/>
      <c r="L110" s="15"/>
      <c r="M110" s="23" t="s">
        <v>312</v>
      </c>
      <c r="N110" s="4"/>
    </row>
    <row r="111" spans="1:14" s="10" customFormat="1" ht="12.75">
      <c r="A111" s="14">
        <v>109</v>
      </c>
      <c r="B111" s="15">
        <v>59376</v>
      </c>
      <c r="C111" s="15" t="s">
        <v>7</v>
      </c>
      <c r="D111" s="15" t="s">
        <v>12</v>
      </c>
      <c r="E111" s="15" t="s">
        <v>313</v>
      </c>
      <c r="F111" s="15" t="s">
        <v>19</v>
      </c>
      <c r="G111" s="15">
        <v>16801</v>
      </c>
      <c r="H111" s="15">
        <v>1</v>
      </c>
      <c r="I111" s="15">
        <v>2002</v>
      </c>
      <c r="J111" s="32">
        <v>100000</v>
      </c>
      <c r="K111" s="15"/>
      <c r="L111" s="15"/>
      <c r="M111" s="23" t="s">
        <v>314</v>
      </c>
      <c r="N111" s="4"/>
    </row>
    <row r="112" spans="1:14" s="10" customFormat="1" ht="25.5">
      <c r="A112" s="14">
        <v>110</v>
      </c>
      <c r="B112" s="15">
        <v>61316</v>
      </c>
      <c r="C112" s="15" t="s">
        <v>7</v>
      </c>
      <c r="D112" s="15" t="s">
        <v>15</v>
      </c>
      <c r="E112" s="15" t="s">
        <v>317</v>
      </c>
      <c r="F112" s="15" t="s">
        <v>318</v>
      </c>
      <c r="G112" s="15">
        <v>18974</v>
      </c>
      <c r="H112" s="15">
        <v>1</v>
      </c>
      <c r="I112" s="15">
        <v>2002</v>
      </c>
      <c r="J112" s="32">
        <v>99946</v>
      </c>
      <c r="K112" s="15"/>
      <c r="L112" s="15"/>
      <c r="M112" s="23" t="s">
        <v>319</v>
      </c>
      <c r="N112" s="4"/>
    </row>
    <row r="113" spans="1:14" ht="25.5">
      <c r="A113" s="14">
        <v>111</v>
      </c>
      <c r="B113" s="16">
        <v>60748</v>
      </c>
      <c r="C113" s="16" t="s">
        <v>33</v>
      </c>
      <c r="D113" s="16"/>
      <c r="E113" s="16" t="s">
        <v>57</v>
      </c>
      <c r="F113" s="16" t="s">
        <v>50</v>
      </c>
      <c r="G113" s="16">
        <v>15221</v>
      </c>
      <c r="H113" s="15">
        <v>1</v>
      </c>
      <c r="I113" s="16">
        <v>2002</v>
      </c>
      <c r="J113" s="31">
        <v>94410</v>
      </c>
      <c r="K113" s="16"/>
      <c r="L113" s="16"/>
      <c r="M113" s="24" t="s">
        <v>322</v>
      </c>
      <c r="N113" s="10"/>
    </row>
    <row r="114" spans="1:14" ht="25.5">
      <c r="A114" s="14">
        <v>112</v>
      </c>
      <c r="B114" s="16">
        <v>61037</v>
      </c>
      <c r="C114" s="16" t="s">
        <v>33</v>
      </c>
      <c r="D114" s="16"/>
      <c r="E114" s="16" t="s">
        <v>64</v>
      </c>
      <c r="F114" s="16" t="s">
        <v>97</v>
      </c>
      <c r="G114" s="16">
        <v>15632</v>
      </c>
      <c r="H114" s="15">
        <v>1</v>
      </c>
      <c r="I114" s="16">
        <v>2002</v>
      </c>
      <c r="J114" s="31">
        <v>107319</v>
      </c>
      <c r="K114" s="16"/>
      <c r="L114" s="16"/>
      <c r="M114" s="24" t="s">
        <v>325</v>
      </c>
      <c r="N114" s="10"/>
    </row>
    <row r="115" spans="1:14" ht="12.75">
      <c r="A115" s="14">
        <v>113</v>
      </c>
      <c r="B115" s="16">
        <v>61018</v>
      </c>
      <c r="C115" s="16" t="s">
        <v>33</v>
      </c>
      <c r="D115" s="16"/>
      <c r="E115" s="16" t="s">
        <v>64</v>
      </c>
      <c r="F115" s="16" t="s">
        <v>97</v>
      </c>
      <c r="G115" s="16">
        <v>15632</v>
      </c>
      <c r="H115" s="15">
        <v>1</v>
      </c>
      <c r="I115" s="16">
        <v>2002</v>
      </c>
      <c r="J115" s="31">
        <v>109642</v>
      </c>
      <c r="K115" s="16"/>
      <c r="L115" s="16"/>
      <c r="M115" s="24" t="s">
        <v>324</v>
      </c>
      <c r="N115" s="10"/>
    </row>
    <row r="116" spans="1:13" ht="12.75">
      <c r="A116" s="14">
        <v>114</v>
      </c>
      <c r="B116" s="15">
        <v>57751</v>
      </c>
      <c r="C116" s="15" t="s">
        <v>7</v>
      </c>
      <c r="D116" s="15" t="s">
        <v>8</v>
      </c>
      <c r="E116" s="15" t="s">
        <v>124</v>
      </c>
      <c r="F116" s="15" t="s">
        <v>39</v>
      </c>
      <c r="G116" s="15">
        <v>17702</v>
      </c>
      <c r="H116" s="15">
        <v>1</v>
      </c>
      <c r="I116" s="15">
        <v>2002</v>
      </c>
      <c r="J116" s="32">
        <v>99998</v>
      </c>
      <c r="K116" s="15"/>
      <c r="L116" s="15"/>
      <c r="M116" s="23" t="s">
        <v>115</v>
      </c>
    </row>
    <row r="117" spans="1:14" ht="25.5">
      <c r="A117" s="14">
        <v>115</v>
      </c>
      <c r="B117" s="16">
        <v>56233</v>
      </c>
      <c r="C117" s="16" t="s">
        <v>27</v>
      </c>
      <c r="D117" s="16"/>
      <c r="E117" s="16" t="s">
        <v>65</v>
      </c>
      <c r="F117" s="16" t="s">
        <v>23</v>
      </c>
      <c r="G117" s="16">
        <v>15668</v>
      </c>
      <c r="H117" s="15">
        <v>1</v>
      </c>
      <c r="I117" s="16">
        <v>2002</v>
      </c>
      <c r="J117" s="31">
        <v>75000</v>
      </c>
      <c r="K117" s="16"/>
      <c r="L117" s="16"/>
      <c r="M117" s="24" t="s">
        <v>326</v>
      </c>
      <c r="N117" s="10"/>
    </row>
    <row r="118" spans="1:13" ht="12.75">
      <c r="A118" s="14">
        <v>116</v>
      </c>
      <c r="B118" s="15">
        <v>59770</v>
      </c>
      <c r="C118" s="15" t="s">
        <v>7</v>
      </c>
      <c r="D118" s="15" t="s">
        <v>12</v>
      </c>
      <c r="E118" s="15" t="s">
        <v>328</v>
      </c>
      <c r="F118" s="15" t="s">
        <v>31</v>
      </c>
      <c r="G118" s="15">
        <v>18901</v>
      </c>
      <c r="H118" s="15">
        <v>1</v>
      </c>
      <c r="I118" s="15">
        <v>2002</v>
      </c>
      <c r="J118" s="32">
        <v>69721</v>
      </c>
      <c r="K118" s="15"/>
      <c r="L118" s="15"/>
      <c r="M118" s="23" t="s">
        <v>330</v>
      </c>
    </row>
    <row r="119" spans="1:13" ht="12.75">
      <c r="A119" s="14">
        <v>117</v>
      </c>
      <c r="B119" s="15">
        <v>59727</v>
      </c>
      <c r="C119" s="15" t="s">
        <v>7</v>
      </c>
      <c r="D119" s="15" t="s">
        <v>12</v>
      </c>
      <c r="E119" s="15" t="s">
        <v>328</v>
      </c>
      <c r="F119" s="15" t="s">
        <v>31</v>
      </c>
      <c r="G119" s="15">
        <v>18901</v>
      </c>
      <c r="H119" s="15">
        <v>1</v>
      </c>
      <c r="I119" s="15">
        <v>2002</v>
      </c>
      <c r="J119" s="32">
        <v>69952</v>
      </c>
      <c r="K119" s="15"/>
      <c r="L119" s="15"/>
      <c r="M119" s="23" t="s">
        <v>116</v>
      </c>
    </row>
    <row r="120" spans="1:14" s="10" customFormat="1" ht="25.5">
      <c r="A120" s="14">
        <v>118</v>
      </c>
      <c r="B120" s="15">
        <v>59372</v>
      </c>
      <c r="C120" s="15" t="s">
        <v>7</v>
      </c>
      <c r="D120" s="15" t="s">
        <v>12</v>
      </c>
      <c r="E120" s="15" t="s">
        <v>328</v>
      </c>
      <c r="F120" s="15" t="s">
        <v>31</v>
      </c>
      <c r="G120" s="15">
        <v>18901</v>
      </c>
      <c r="H120" s="15">
        <v>1</v>
      </c>
      <c r="I120" s="15">
        <v>2002</v>
      </c>
      <c r="J120" s="32">
        <v>99956</v>
      </c>
      <c r="K120" s="15"/>
      <c r="L120" s="15"/>
      <c r="M120" s="23" t="s">
        <v>329</v>
      </c>
      <c r="N120" s="4"/>
    </row>
    <row r="121" spans="1:14" s="10" customFormat="1" ht="25.5">
      <c r="A121" s="14">
        <v>119</v>
      </c>
      <c r="B121" s="15">
        <v>58409</v>
      </c>
      <c r="C121" s="15" t="s">
        <v>7</v>
      </c>
      <c r="D121" s="15" t="s">
        <v>36</v>
      </c>
      <c r="E121" s="15" t="s">
        <v>331</v>
      </c>
      <c r="F121" s="15" t="s">
        <v>19</v>
      </c>
      <c r="G121" s="15">
        <v>16801</v>
      </c>
      <c r="H121" s="15">
        <v>1</v>
      </c>
      <c r="I121" s="15">
        <v>2002</v>
      </c>
      <c r="J121" s="32">
        <v>98814</v>
      </c>
      <c r="K121" s="15"/>
      <c r="L121" s="15"/>
      <c r="M121" s="23" t="s">
        <v>332</v>
      </c>
      <c r="N121" s="4"/>
    </row>
    <row r="122" spans="1:13" ht="38.25">
      <c r="A122" s="14">
        <v>120</v>
      </c>
      <c r="B122" s="15">
        <v>58083</v>
      </c>
      <c r="C122" s="15" t="s">
        <v>7</v>
      </c>
      <c r="D122" s="15" t="s">
        <v>34</v>
      </c>
      <c r="E122" s="15" t="s">
        <v>331</v>
      </c>
      <c r="F122" s="15" t="s">
        <v>19</v>
      </c>
      <c r="G122" s="15">
        <v>16801</v>
      </c>
      <c r="H122" s="15">
        <v>1</v>
      </c>
      <c r="I122" s="15">
        <v>2002</v>
      </c>
      <c r="J122" s="32">
        <v>112296</v>
      </c>
      <c r="K122" s="15"/>
      <c r="L122" s="15"/>
      <c r="M122" s="23" t="s">
        <v>117</v>
      </c>
    </row>
    <row r="123" spans="1:13" ht="12.75">
      <c r="A123" s="14">
        <v>121</v>
      </c>
      <c r="B123" s="15">
        <v>57437</v>
      </c>
      <c r="C123" s="15" t="s">
        <v>7</v>
      </c>
      <c r="D123" s="15" t="s">
        <v>8</v>
      </c>
      <c r="E123" s="15" t="s">
        <v>333</v>
      </c>
      <c r="F123" s="15" t="s">
        <v>40</v>
      </c>
      <c r="G123" s="15">
        <v>17578</v>
      </c>
      <c r="H123" s="15">
        <v>1</v>
      </c>
      <c r="I123" s="15">
        <v>2002</v>
      </c>
      <c r="J123" s="32">
        <v>99827</v>
      </c>
      <c r="K123" s="15"/>
      <c r="L123" s="15"/>
      <c r="M123" s="23" t="s">
        <v>118</v>
      </c>
    </row>
    <row r="124" spans="1:14" ht="12.75">
      <c r="A124" s="14">
        <v>122</v>
      </c>
      <c r="B124" s="16">
        <v>58636</v>
      </c>
      <c r="C124" s="16" t="s">
        <v>6</v>
      </c>
      <c r="D124" s="16"/>
      <c r="E124" s="16" t="s">
        <v>334</v>
      </c>
      <c r="F124" s="16" t="s">
        <v>24</v>
      </c>
      <c r="G124" s="16">
        <v>15146</v>
      </c>
      <c r="H124" s="15">
        <v>1</v>
      </c>
      <c r="I124" s="16">
        <v>2002</v>
      </c>
      <c r="J124" s="31">
        <v>99766</v>
      </c>
      <c r="K124" s="16"/>
      <c r="L124" s="16"/>
      <c r="M124" s="24" t="s">
        <v>335</v>
      </c>
      <c r="N124" s="10"/>
    </row>
    <row r="125" spans="1:14" ht="25.5">
      <c r="A125" s="14">
        <v>123</v>
      </c>
      <c r="B125" s="16">
        <v>59524</v>
      </c>
      <c r="C125" s="16" t="s">
        <v>7</v>
      </c>
      <c r="D125" s="16" t="s">
        <v>12</v>
      </c>
      <c r="E125" s="16" t="s">
        <v>334</v>
      </c>
      <c r="F125" s="16" t="s">
        <v>24</v>
      </c>
      <c r="G125" s="16">
        <v>15146</v>
      </c>
      <c r="H125" s="15">
        <v>1</v>
      </c>
      <c r="I125" s="16">
        <v>2002</v>
      </c>
      <c r="J125" s="31">
        <v>69758</v>
      </c>
      <c r="K125" s="16"/>
      <c r="L125" s="16"/>
      <c r="M125" s="24" t="s">
        <v>98</v>
      </c>
      <c r="N125" s="10"/>
    </row>
    <row r="126" spans="1:13" ht="25.5">
      <c r="A126" s="14">
        <v>124</v>
      </c>
      <c r="B126" s="15">
        <v>59600</v>
      </c>
      <c r="C126" s="15" t="s">
        <v>7</v>
      </c>
      <c r="D126" s="15" t="s">
        <v>12</v>
      </c>
      <c r="E126" s="15" t="s">
        <v>336</v>
      </c>
      <c r="F126" s="15" t="s">
        <v>95</v>
      </c>
      <c r="G126" s="15">
        <v>19047</v>
      </c>
      <c r="H126" s="15">
        <v>1</v>
      </c>
      <c r="I126" s="15">
        <v>2002</v>
      </c>
      <c r="J126" s="32">
        <v>69819</v>
      </c>
      <c r="K126" s="15"/>
      <c r="L126" s="15"/>
      <c r="M126" s="23" t="s">
        <v>99</v>
      </c>
    </row>
    <row r="127" spans="1:13" ht="25.5">
      <c r="A127" s="14">
        <v>125</v>
      </c>
      <c r="B127" s="15">
        <v>59555</v>
      </c>
      <c r="C127" s="15" t="s">
        <v>7</v>
      </c>
      <c r="D127" s="15" t="s">
        <v>12</v>
      </c>
      <c r="E127" s="15" t="s">
        <v>337</v>
      </c>
      <c r="F127" s="15" t="s">
        <v>19</v>
      </c>
      <c r="G127" s="15">
        <v>16801</v>
      </c>
      <c r="H127" s="15">
        <v>1</v>
      </c>
      <c r="I127" s="15">
        <v>2002</v>
      </c>
      <c r="J127" s="32">
        <v>69999</v>
      </c>
      <c r="K127" s="15"/>
      <c r="L127" s="15"/>
      <c r="M127" s="23" t="s">
        <v>100</v>
      </c>
    </row>
    <row r="128" spans="1:13" ht="25.5">
      <c r="A128" s="14">
        <v>126</v>
      </c>
      <c r="B128" s="15">
        <v>59399</v>
      </c>
      <c r="C128" s="15" t="s">
        <v>7</v>
      </c>
      <c r="D128" s="15" t="s">
        <v>12</v>
      </c>
      <c r="E128" s="15" t="s">
        <v>339</v>
      </c>
      <c r="F128" s="15" t="s">
        <v>19</v>
      </c>
      <c r="G128" s="15">
        <v>16803</v>
      </c>
      <c r="H128" s="15">
        <v>1</v>
      </c>
      <c r="I128" s="15">
        <v>2002</v>
      </c>
      <c r="J128" s="32">
        <v>69900</v>
      </c>
      <c r="K128" s="15"/>
      <c r="L128" s="15"/>
      <c r="M128" s="23" t="s">
        <v>340</v>
      </c>
    </row>
    <row r="129" spans="1:13" ht="12.75">
      <c r="A129" s="14">
        <v>127</v>
      </c>
      <c r="B129" s="15">
        <v>59611</v>
      </c>
      <c r="C129" s="15" t="s">
        <v>7</v>
      </c>
      <c r="D129" s="15" t="s">
        <v>12</v>
      </c>
      <c r="E129" s="15" t="s">
        <v>339</v>
      </c>
      <c r="F129" s="15" t="s">
        <v>19</v>
      </c>
      <c r="G129" s="15">
        <v>16803</v>
      </c>
      <c r="H129" s="15">
        <v>1</v>
      </c>
      <c r="I129" s="15">
        <v>2002</v>
      </c>
      <c r="J129" s="32">
        <v>69930</v>
      </c>
      <c r="K129" s="15"/>
      <c r="L129" s="15"/>
      <c r="M129" s="23" t="s">
        <v>341</v>
      </c>
    </row>
    <row r="130" spans="1:13" ht="12.75">
      <c r="A130" s="14">
        <v>128</v>
      </c>
      <c r="B130" s="15">
        <v>58739</v>
      </c>
      <c r="C130" s="15" t="s">
        <v>7</v>
      </c>
      <c r="D130" s="15" t="s">
        <v>17</v>
      </c>
      <c r="E130" s="15" t="s">
        <v>342</v>
      </c>
      <c r="F130" s="15" t="s">
        <v>38</v>
      </c>
      <c r="G130" s="15">
        <v>19406</v>
      </c>
      <c r="H130" s="15">
        <v>1</v>
      </c>
      <c r="I130" s="15">
        <v>2002</v>
      </c>
      <c r="J130" s="32">
        <v>68820</v>
      </c>
      <c r="K130" s="15"/>
      <c r="L130" s="15"/>
      <c r="M130" s="23" t="s">
        <v>119</v>
      </c>
    </row>
    <row r="131" spans="1:13" ht="25.5">
      <c r="A131" s="14">
        <v>129</v>
      </c>
      <c r="B131" s="15">
        <v>58706</v>
      </c>
      <c r="C131" s="15" t="s">
        <v>7</v>
      </c>
      <c r="D131" s="15" t="s">
        <v>17</v>
      </c>
      <c r="E131" s="15" t="s">
        <v>342</v>
      </c>
      <c r="F131" s="15" t="s">
        <v>38</v>
      </c>
      <c r="G131" s="15">
        <v>19406</v>
      </c>
      <c r="H131" s="15">
        <v>1</v>
      </c>
      <c r="I131" s="15">
        <v>2002</v>
      </c>
      <c r="J131" s="32">
        <v>69933</v>
      </c>
      <c r="K131" s="15"/>
      <c r="L131" s="15"/>
      <c r="M131" s="23" t="s">
        <v>343</v>
      </c>
    </row>
    <row r="132" spans="1:13" ht="25.5">
      <c r="A132" s="14">
        <v>130</v>
      </c>
      <c r="B132" s="15">
        <v>58883</v>
      </c>
      <c r="C132" s="15" t="s">
        <v>7</v>
      </c>
      <c r="D132" s="15" t="s">
        <v>17</v>
      </c>
      <c r="E132" s="15" t="s">
        <v>342</v>
      </c>
      <c r="F132" s="15" t="s">
        <v>38</v>
      </c>
      <c r="G132" s="15">
        <v>19406</v>
      </c>
      <c r="H132" s="15">
        <v>1</v>
      </c>
      <c r="I132" s="15">
        <v>2002</v>
      </c>
      <c r="J132" s="32">
        <v>69978</v>
      </c>
      <c r="K132" s="15"/>
      <c r="L132" s="15"/>
      <c r="M132" s="23" t="s">
        <v>344</v>
      </c>
    </row>
    <row r="133" spans="1:13" ht="38.25">
      <c r="A133" s="14">
        <v>131</v>
      </c>
      <c r="B133" s="15">
        <v>58620</v>
      </c>
      <c r="C133" s="15" t="s">
        <v>6</v>
      </c>
      <c r="D133" s="15"/>
      <c r="E133" s="15" t="s">
        <v>466</v>
      </c>
      <c r="F133" s="15" t="s">
        <v>345</v>
      </c>
      <c r="G133" s="15">
        <v>19335</v>
      </c>
      <c r="H133" s="15">
        <v>1</v>
      </c>
      <c r="I133" s="15">
        <v>2002</v>
      </c>
      <c r="J133" s="32">
        <v>100000</v>
      </c>
      <c r="K133" s="15"/>
      <c r="L133" s="15"/>
      <c r="M133" s="23" t="s">
        <v>346</v>
      </c>
    </row>
    <row r="134" spans="1:13" ht="12.75">
      <c r="A134" s="14">
        <v>132</v>
      </c>
      <c r="B134" s="15">
        <v>58851</v>
      </c>
      <c r="C134" s="15" t="s">
        <v>7</v>
      </c>
      <c r="D134" s="15" t="s">
        <v>17</v>
      </c>
      <c r="E134" s="15" t="s">
        <v>66</v>
      </c>
      <c r="F134" s="15" t="s">
        <v>45</v>
      </c>
      <c r="G134" s="15">
        <v>19348</v>
      </c>
      <c r="H134" s="15">
        <v>1</v>
      </c>
      <c r="I134" s="15">
        <v>2002</v>
      </c>
      <c r="J134" s="32">
        <v>69996</v>
      </c>
      <c r="K134" s="15"/>
      <c r="L134" s="15"/>
      <c r="M134" s="23" t="s">
        <v>347</v>
      </c>
    </row>
    <row r="135" spans="1:13" ht="25.5">
      <c r="A135" s="14">
        <v>133</v>
      </c>
      <c r="B135" s="15">
        <v>59988</v>
      </c>
      <c r="C135" s="15" t="s">
        <v>33</v>
      </c>
      <c r="D135" s="15"/>
      <c r="E135" s="15" t="s">
        <v>350</v>
      </c>
      <c r="F135" s="15" t="s">
        <v>75</v>
      </c>
      <c r="G135" s="15">
        <v>16803</v>
      </c>
      <c r="H135" s="15">
        <v>1</v>
      </c>
      <c r="I135" s="15">
        <v>2002</v>
      </c>
      <c r="J135" s="32">
        <v>149800</v>
      </c>
      <c r="K135" s="15"/>
      <c r="L135" s="15"/>
      <c r="M135" s="23" t="s">
        <v>351</v>
      </c>
    </row>
    <row r="136" spans="1:13" ht="25.5">
      <c r="A136" s="14">
        <v>134</v>
      </c>
      <c r="B136" s="15">
        <v>59520</v>
      </c>
      <c r="C136" s="15" t="s">
        <v>7</v>
      </c>
      <c r="D136" s="15" t="s">
        <v>12</v>
      </c>
      <c r="E136" s="15" t="s">
        <v>352</v>
      </c>
      <c r="F136" s="15" t="s">
        <v>353</v>
      </c>
      <c r="G136" s="15">
        <v>17402</v>
      </c>
      <c r="H136" s="15">
        <v>1</v>
      </c>
      <c r="I136" s="15">
        <v>2002</v>
      </c>
      <c r="J136" s="32">
        <v>69885</v>
      </c>
      <c r="K136" s="15"/>
      <c r="L136" s="15"/>
      <c r="M136" s="23" t="s">
        <v>354</v>
      </c>
    </row>
    <row r="137" spans="1:13" ht="25.5">
      <c r="A137" s="14">
        <v>135</v>
      </c>
      <c r="B137" s="15">
        <v>58042</v>
      </c>
      <c r="C137" s="15" t="s">
        <v>7</v>
      </c>
      <c r="D137" s="15" t="s">
        <v>34</v>
      </c>
      <c r="E137" s="15" t="s">
        <v>355</v>
      </c>
      <c r="F137" s="15" t="s">
        <v>9</v>
      </c>
      <c r="G137" s="15">
        <v>17605</v>
      </c>
      <c r="H137" s="15">
        <v>1</v>
      </c>
      <c r="I137" s="15">
        <v>2002</v>
      </c>
      <c r="J137" s="32">
        <v>70000</v>
      </c>
      <c r="K137" s="15"/>
      <c r="L137" s="15"/>
      <c r="M137" s="23" t="s">
        <v>120</v>
      </c>
    </row>
    <row r="138" spans="1:13" ht="25.5">
      <c r="A138" s="14">
        <v>136</v>
      </c>
      <c r="B138" s="15">
        <v>60642</v>
      </c>
      <c r="C138" s="15" t="s">
        <v>33</v>
      </c>
      <c r="D138" s="15"/>
      <c r="E138" s="15" t="s">
        <v>356</v>
      </c>
      <c r="F138" s="15" t="s">
        <v>52</v>
      </c>
      <c r="G138" s="15">
        <v>19147</v>
      </c>
      <c r="H138" s="15">
        <v>1</v>
      </c>
      <c r="I138" s="15">
        <v>2002</v>
      </c>
      <c r="J138" s="32">
        <v>100000</v>
      </c>
      <c r="K138" s="15"/>
      <c r="L138" s="15"/>
      <c r="M138" s="23" t="s">
        <v>357</v>
      </c>
    </row>
    <row r="139" spans="1:14" s="10" customFormat="1" ht="25.5">
      <c r="A139" s="14">
        <v>137</v>
      </c>
      <c r="B139" s="15">
        <v>58436</v>
      </c>
      <c r="C139" s="15" t="s">
        <v>7</v>
      </c>
      <c r="D139" s="15" t="s">
        <v>36</v>
      </c>
      <c r="E139" s="15" t="s">
        <v>358</v>
      </c>
      <c r="F139" s="15" t="s">
        <v>359</v>
      </c>
      <c r="G139" s="15">
        <v>19025</v>
      </c>
      <c r="H139" s="15">
        <v>1</v>
      </c>
      <c r="I139" s="15">
        <v>2002</v>
      </c>
      <c r="J139" s="32">
        <v>99000</v>
      </c>
      <c r="K139" s="15"/>
      <c r="L139" s="15"/>
      <c r="M139" s="23" t="s">
        <v>360</v>
      </c>
      <c r="N139" s="4"/>
    </row>
    <row r="140" spans="1:14" ht="38.25">
      <c r="A140" s="14">
        <v>138</v>
      </c>
      <c r="B140" s="16">
        <v>58264</v>
      </c>
      <c r="C140" s="16" t="s">
        <v>6</v>
      </c>
      <c r="D140" s="16"/>
      <c r="E140" s="16" t="s">
        <v>361</v>
      </c>
      <c r="F140" s="16" t="s">
        <v>13</v>
      </c>
      <c r="G140" s="16">
        <v>15238</v>
      </c>
      <c r="H140" s="15">
        <v>1</v>
      </c>
      <c r="I140" s="16">
        <v>2002</v>
      </c>
      <c r="J140" s="31">
        <v>99901</v>
      </c>
      <c r="K140" s="16"/>
      <c r="L140" s="16"/>
      <c r="M140" s="24" t="s">
        <v>362</v>
      </c>
      <c r="N140" s="10"/>
    </row>
    <row r="141" spans="1:13" ht="25.5">
      <c r="A141" s="14">
        <v>139</v>
      </c>
      <c r="B141" s="15">
        <v>60218</v>
      </c>
      <c r="C141" s="15" t="s">
        <v>33</v>
      </c>
      <c r="D141" s="15"/>
      <c r="E141" s="15" t="s">
        <v>363</v>
      </c>
      <c r="F141" s="15" t="s">
        <v>102</v>
      </c>
      <c r="G141" s="15">
        <v>19341</v>
      </c>
      <c r="H141" s="15">
        <v>1</v>
      </c>
      <c r="I141" s="15">
        <v>2002</v>
      </c>
      <c r="J141" s="32">
        <v>170071</v>
      </c>
      <c r="K141" s="15"/>
      <c r="L141" s="15"/>
      <c r="M141" s="23" t="s">
        <v>364</v>
      </c>
    </row>
    <row r="142" spans="1:13" ht="12.75">
      <c r="A142" s="14">
        <v>140</v>
      </c>
      <c r="B142" s="15">
        <v>59503</v>
      </c>
      <c r="C142" s="15" t="s">
        <v>7</v>
      </c>
      <c r="D142" s="15" t="s">
        <v>12</v>
      </c>
      <c r="E142" s="15" t="s">
        <v>365</v>
      </c>
      <c r="F142" s="15" t="s">
        <v>21</v>
      </c>
      <c r="G142" s="15">
        <v>19446</v>
      </c>
      <c r="H142" s="15">
        <v>1</v>
      </c>
      <c r="I142" s="15">
        <v>2002</v>
      </c>
      <c r="J142" s="32">
        <v>67689</v>
      </c>
      <c r="K142" s="15"/>
      <c r="L142" s="15"/>
      <c r="M142" s="23" t="s">
        <v>366</v>
      </c>
    </row>
    <row r="143" spans="1:13" ht="25.5">
      <c r="A143" s="14">
        <v>141</v>
      </c>
      <c r="B143" s="15">
        <v>56178</v>
      </c>
      <c r="C143" s="15" t="s">
        <v>27</v>
      </c>
      <c r="D143" s="15"/>
      <c r="E143" s="15" t="s">
        <v>367</v>
      </c>
      <c r="F143" s="15" t="s">
        <v>101</v>
      </c>
      <c r="G143" s="15">
        <v>19035</v>
      </c>
      <c r="H143" s="15">
        <v>1</v>
      </c>
      <c r="I143" s="15">
        <v>2002</v>
      </c>
      <c r="J143" s="32">
        <v>74750</v>
      </c>
      <c r="K143" s="15"/>
      <c r="L143" s="15"/>
      <c r="M143" s="23" t="s">
        <v>368</v>
      </c>
    </row>
    <row r="144" spans="1:13" ht="25.5">
      <c r="A144" s="14">
        <v>142</v>
      </c>
      <c r="B144" s="15">
        <v>59566</v>
      </c>
      <c r="C144" s="15" t="s">
        <v>7</v>
      </c>
      <c r="D144" s="15" t="s">
        <v>12</v>
      </c>
      <c r="E144" s="15" t="s">
        <v>370</v>
      </c>
      <c r="F144" s="15" t="s">
        <v>19</v>
      </c>
      <c r="G144" s="15">
        <v>16801</v>
      </c>
      <c r="H144" s="15">
        <v>1</v>
      </c>
      <c r="I144" s="15">
        <v>2002</v>
      </c>
      <c r="J144" s="32">
        <v>63667</v>
      </c>
      <c r="K144" s="15"/>
      <c r="L144" s="15"/>
      <c r="M144" s="23" t="s">
        <v>132</v>
      </c>
    </row>
    <row r="145" spans="1:13" ht="25.5">
      <c r="A145" s="14">
        <v>143</v>
      </c>
      <c r="B145" s="15">
        <v>56567</v>
      </c>
      <c r="C145" s="15" t="s">
        <v>11</v>
      </c>
      <c r="D145" s="15"/>
      <c r="E145" s="15" t="s">
        <v>32</v>
      </c>
      <c r="F145" s="15" t="s">
        <v>19</v>
      </c>
      <c r="G145" s="15">
        <v>16801</v>
      </c>
      <c r="H145" s="15">
        <v>1</v>
      </c>
      <c r="I145" s="15">
        <v>2002</v>
      </c>
      <c r="J145" s="32">
        <v>69595</v>
      </c>
      <c r="K145" s="15"/>
      <c r="L145" s="15"/>
      <c r="M145" s="23" t="s">
        <v>369</v>
      </c>
    </row>
    <row r="146" spans="1:13" ht="25.5">
      <c r="A146" s="14">
        <v>144</v>
      </c>
      <c r="B146" s="15">
        <v>60632</v>
      </c>
      <c r="C146" s="15" t="s">
        <v>33</v>
      </c>
      <c r="D146" s="15"/>
      <c r="E146" s="15" t="s">
        <v>68</v>
      </c>
      <c r="F146" s="15" t="s">
        <v>75</v>
      </c>
      <c r="G146" s="15">
        <v>16801</v>
      </c>
      <c r="H146" s="15">
        <v>1</v>
      </c>
      <c r="I146" s="15">
        <v>2002</v>
      </c>
      <c r="J146" s="32">
        <v>99973</v>
      </c>
      <c r="K146" s="15"/>
      <c r="L146" s="15"/>
      <c r="M146" s="23" t="s">
        <v>371</v>
      </c>
    </row>
    <row r="147" spans="1:14" s="10" customFormat="1" ht="25.5">
      <c r="A147" s="14">
        <v>145</v>
      </c>
      <c r="B147" s="15">
        <v>61266</v>
      </c>
      <c r="C147" s="15" t="s">
        <v>7</v>
      </c>
      <c r="D147" s="15" t="s">
        <v>15</v>
      </c>
      <c r="E147" s="15" t="s">
        <v>372</v>
      </c>
      <c r="F147" s="15" t="s">
        <v>373</v>
      </c>
      <c r="G147" s="15">
        <v>17033</v>
      </c>
      <c r="H147" s="15">
        <v>1</v>
      </c>
      <c r="I147" s="15">
        <v>2002</v>
      </c>
      <c r="J147" s="32">
        <v>94877</v>
      </c>
      <c r="K147" s="15"/>
      <c r="L147" s="15"/>
      <c r="M147" s="23" t="s">
        <v>374</v>
      </c>
      <c r="N147" s="4"/>
    </row>
    <row r="148" spans="1:13" ht="38.25">
      <c r="A148" s="14">
        <v>146</v>
      </c>
      <c r="B148" s="15">
        <v>59081</v>
      </c>
      <c r="C148" s="15" t="s">
        <v>7</v>
      </c>
      <c r="D148" s="15" t="s">
        <v>17</v>
      </c>
      <c r="E148" s="15" t="s">
        <v>377</v>
      </c>
      <c r="F148" s="15" t="s">
        <v>25</v>
      </c>
      <c r="G148" s="15">
        <v>18018</v>
      </c>
      <c r="H148" s="15">
        <v>1</v>
      </c>
      <c r="I148" s="15">
        <v>2002</v>
      </c>
      <c r="J148" s="32">
        <v>69993</v>
      </c>
      <c r="K148" s="15"/>
      <c r="L148" s="15"/>
      <c r="M148" s="23" t="s">
        <v>378</v>
      </c>
    </row>
    <row r="149" spans="1:13" ht="25.5">
      <c r="A149" s="14">
        <v>147</v>
      </c>
      <c r="B149" s="15">
        <v>60949</v>
      </c>
      <c r="C149" s="15" t="s">
        <v>33</v>
      </c>
      <c r="D149" s="15"/>
      <c r="E149" s="15" t="s">
        <v>379</v>
      </c>
      <c r="F149" s="15" t="s">
        <v>380</v>
      </c>
      <c r="G149" s="15">
        <v>18466</v>
      </c>
      <c r="H149" s="15">
        <v>1</v>
      </c>
      <c r="I149" s="15">
        <v>2002</v>
      </c>
      <c r="J149" s="32">
        <v>199213</v>
      </c>
      <c r="K149" s="15"/>
      <c r="L149" s="15"/>
      <c r="M149" s="23" t="s">
        <v>381</v>
      </c>
    </row>
    <row r="150" spans="1:13" ht="26.25" thickBot="1">
      <c r="A150" s="17">
        <v>148</v>
      </c>
      <c r="B150" s="18">
        <v>59775</v>
      </c>
      <c r="C150" s="18" t="s">
        <v>7</v>
      </c>
      <c r="D150" s="18" t="s">
        <v>12</v>
      </c>
      <c r="E150" s="18" t="s">
        <v>382</v>
      </c>
      <c r="F150" s="18" t="s">
        <v>59</v>
      </c>
      <c r="G150" s="18">
        <v>19038</v>
      </c>
      <c r="H150" s="18">
        <v>1</v>
      </c>
      <c r="I150" s="18">
        <v>2002</v>
      </c>
      <c r="J150" s="33">
        <v>69995</v>
      </c>
      <c r="K150" s="18"/>
      <c r="L150" s="18"/>
      <c r="M150" s="25" t="s">
        <v>383</v>
      </c>
    </row>
    <row r="152" ht="13.5" thickBot="1"/>
    <row r="153" spans="2:6" ht="12.75">
      <c r="B153" s="39">
        <v>148</v>
      </c>
      <c r="C153" s="40"/>
      <c r="D153" s="41"/>
      <c r="E153" s="39" t="s">
        <v>457</v>
      </c>
      <c r="F153" s="41"/>
    </row>
    <row r="154" spans="2:6" ht="12.75">
      <c r="B154" s="42">
        <v>96</v>
      </c>
      <c r="C154" s="43"/>
      <c r="D154" s="44"/>
      <c r="E154" s="42" t="s">
        <v>458</v>
      </c>
      <c r="F154" s="44"/>
    </row>
    <row r="155" spans="2:6" ht="13.5" thickBot="1">
      <c r="B155" s="45">
        <v>15213810</v>
      </c>
      <c r="C155" s="46"/>
      <c r="D155" s="47"/>
      <c r="E155" s="48" t="s">
        <v>385</v>
      </c>
      <c r="F155" s="47"/>
    </row>
    <row r="156" ht="13.5" thickBot="1"/>
    <row r="157" spans="2:5" ht="39.75" thickBot="1" thickTop="1">
      <c r="B157" s="110" t="s">
        <v>468</v>
      </c>
      <c r="C157" s="111" t="s">
        <v>469</v>
      </c>
      <c r="D157" s="112"/>
      <c r="E157" s="113" t="s">
        <v>470</v>
      </c>
    </row>
    <row r="158" spans="2:6" ht="12.75">
      <c r="B158" s="99" t="s">
        <v>7</v>
      </c>
      <c r="C158" s="100">
        <v>75</v>
      </c>
      <c r="D158" s="101"/>
      <c r="E158" s="102">
        <v>6242426</v>
      </c>
      <c r="F158" s="29"/>
    </row>
    <row r="159" spans="2:6" ht="12.75">
      <c r="B159" s="103" t="s">
        <v>471</v>
      </c>
      <c r="C159" s="104">
        <v>41</v>
      </c>
      <c r="D159" s="105"/>
      <c r="E159" s="106">
        <v>6175707</v>
      </c>
      <c r="F159" s="29"/>
    </row>
    <row r="160" spans="2:6" ht="12.75">
      <c r="B160" s="103" t="s">
        <v>6</v>
      </c>
      <c r="C160" s="104">
        <v>11</v>
      </c>
      <c r="D160" s="105"/>
      <c r="E160" s="106">
        <v>1094107</v>
      </c>
      <c r="F160" s="29"/>
    </row>
    <row r="161" spans="2:6" ht="12.75">
      <c r="B161" s="103" t="s">
        <v>27</v>
      </c>
      <c r="C161" s="104">
        <v>5</v>
      </c>
      <c r="D161" s="105"/>
      <c r="E161" s="106">
        <v>372955</v>
      </c>
      <c r="F161" s="29"/>
    </row>
    <row r="162" spans="2:6" ht="12.75">
      <c r="B162" s="103" t="s">
        <v>11</v>
      </c>
      <c r="C162" s="104">
        <v>6</v>
      </c>
      <c r="D162" s="105"/>
      <c r="E162" s="106">
        <v>417111</v>
      </c>
      <c r="F162" s="29"/>
    </row>
    <row r="163" spans="2:6" ht="12.75">
      <c r="B163" s="103" t="s">
        <v>10</v>
      </c>
      <c r="C163" s="104">
        <v>6</v>
      </c>
      <c r="D163" s="105"/>
      <c r="E163" s="106">
        <v>592743</v>
      </c>
      <c r="F163" s="29"/>
    </row>
    <row r="164" spans="2:5" ht="12.75">
      <c r="B164" s="103" t="s">
        <v>22</v>
      </c>
      <c r="C164" s="104">
        <v>1</v>
      </c>
      <c r="D164" s="105"/>
      <c r="E164" s="106">
        <v>70000</v>
      </c>
    </row>
    <row r="165" spans="2:5" ht="12.75">
      <c r="B165" s="103" t="s">
        <v>184</v>
      </c>
      <c r="C165" s="104">
        <v>1</v>
      </c>
      <c r="D165" s="105"/>
      <c r="E165" s="106">
        <v>99392</v>
      </c>
    </row>
    <row r="166" spans="2:6" ht="13.5" thickBot="1">
      <c r="B166" s="103" t="s">
        <v>20</v>
      </c>
      <c r="C166" s="107">
        <v>2</v>
      </c>
      <c r="D166" s="108"/>
      <c r="E166" s="109">
        <v>149369</v>
      </c>
      <c r="F166" s="29"/>
    </row>
    <row r="167" spans="2:5" ht="13.5" thickBot="1">
      <c r="B167" s="114" t="s">
        <v>472</v>
      </c>
      <c r="C167" s="115">
        <f>SUM(C158:C166)</f>
        <v>148</v>
      </c>
      <c r="D167" s="116"/>
      <c r="E167" s="117">
        <f>SUM(E158:E166)</f>
        <v>15213810</v>
      </c>
    </row>
    <row r="168" ht="13.5" thickTop="1"/>
    <row r="169" spans="1:6" ht="63" customHeight="1">
      <c r="A169" s="95" t="s">
        <v>453</v>
      </c>
      <c r="B169" s="96"/>
      <c r="C169" s="96"/>
      <c r="D169" s="96"/>
      <c r="E169" s="96"/>
      <c r="F169" s="97"/>
    </row>
  </sheetData>
  <mergeCells count="1">
    <mergeCell ref="A169:F16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4" bestFit="1" customWidth="1"/>
    <col min="2" max="2" width="13.8515625" style="4" customWidth="1"/>
    <col min="3" max="3" width="7.28125" style="4" bestFit="1" customWidth="1"/>
    <col min="4" max="4" width="6.8515625" style="4" bestFit="1" customWidth="1"/>
    <col min="5" max="5" width="47.8515625" style="4" bestFit="1" customWidth="1"/>
    <col min="6" max="6" width="20.28125" style="4" bestFit="1" customWidth="1"/>
    <col min="7" max="7" width="6.00390625" style="4" bestFit="1" customWidth="1"/>
    <col min="8" max="8" width="12.28125" style="4" hidden="1" customWidth="1"/>
    <col min="9" max="9" width="11.8515625" style="4" hidden="1" customWidth="1"/>
    <col min="10" max="10" width="7.140625" style="4" customWidth="1"/>
    <col min="11" max="11" width="7.7109375" style="4" customWidth="1"/>
    <col min="12" max="12" width="13.421875" style="4" bestFit="1" customWidth="1"/>
    <col min="13" max="13" width="54.00390625" style="20" customWidth="1"/>
    <col min="14" max="16384" width="9.140625" style="4" customWidth="1"/>
  </cols>
  <sheetData>
    <row r="1" spans="1:12" ht="24" thickBot="1">
      <c r="A1" s="11" t="s">
        <v>452</v>
      </c>
      <c r="L1" s="29"/>
    </row>
    <row r="2" spans="1:13" s="27" customFormat="1" ht="13.5" thickBot="1">
      <c r="A2" s="19" t="s">
        <v>49</v>
      </c>
      <c r="B2" s="19" t="s">
        <v>0</v>
      </c>
      <c r="C2" s="19" t="s">
        <v>1</v>
      </c>
      <c r="D2" s="19" t="s">
        <v>2</v>
      </c>
      <c r="E2" s="19" t="s">
        <v>35</v>
      </c>
      <c r="F2" s="19" t="s">
        <v>3</v>
      </c>
      <c r="G2" s="19" t="s">
        <v>4</v>
      </c>
      <c r="H2" s="19" t="s">
        <v>41</v>
      </c>
      <c r="I2" s="19" t="s">
        <v>42</v>
      </c>
      <c r="J2" s="19" t="s">
        <v>46</v>
      </c>
      <c r="K2" s="19" t="s">
        <v>47</v>
      </c>
      <c r="L2" s="30" t="s">
        <v>48</v>
      </c>
      <c r="M2" s="21" t="s">
        <v>5</v>
      </c>
    </row>
    <row r="3" spans="1:13" s="10" customFormat="1" ht="25.5">
      <c r="A3" s="56">
        <v>1</v>
      </c>
      <c r="B3" s="57">
        <v>60978</v>
      </c>
      <c r="C3" s="57" t="s">
        <v>33</v>
      </c>
      <c r="D3" s="57"/>
      <c r="E3" s="16" t="s">
        <v>126</v>
      </c>
      <c r="F3" s="57" t="s">
        <v>50</v>
      </c>
      <c r="G3" s="57">
        <v>15213</v>
      </c>
      <c r="H3" s="57"/>
      <c r="I3" s="57"/>
      <c r="J3" s="57">
        <v>2</v>
      </c>
      <c r="K3" s="57">
        <v>2002</v>
      </c>
      <c r="L3" s="58">
        <v>749420</v>
      </c>
      <c r="M3" s="59" t="s">
        <v>138</v>
      </c>
    </row>
    <row r="4" spans="1:13" ht="25.5">
      <c r="A4" s="14">
        <v>2</v>
      </c>
      <c r="B4" s="15">
        <v>48412</v>
      </c>
      <c r="C4" s="15" t="s">
        <v>7</v>
      </c>
      <c r="D4" s="15" t="s">
        <v>34</v>
      </c>
      <c r="E4" s="15" t="s">
        <v>386</v>
      </c>
      <c r="F4" s="15" t="s">
        <v>387</v>
      </c>
      <c r="G4" s="15">
        <v>19503</v>
      </c>
      <c r="H4" s="15"/>
      <c r="I4" s="15"/>
      <c r="J4" s="16">
        <v>2</v>
      </c>
      <c r="K4" s="15">
        <v>2002</v>
      </c>
      <c r="L4" s="54">
        <v>684470</v>
      </c>
      <c r="M4" s="23" t="s">
        <v>388</v>
      </c>
    </row>
    <row r="5" spans="1:13" s="10" customFormat="1" ht="38.25">
      <c r="A5" s="28">
        <v>3</v>
      </c>
      <c r="B5" s="16">
        <v>56207</v>
      </c>
      <c r="C5" s="16" t="s">
        <v>27</v>
      </c>
      <c r="D5" s="16"/>
      <c r="E5" s="16" t="s">
        <v>81</v>
      </c>
      <c r="F5" s="16" t="s">
        <v>13</v>
      </c>
      <c r="G5" s="16">
        <v>15213</v>
      </c>
      <c r="H5" s="16"/>
      <c r="I5" s="16"/>
      <c r="J5" s="16">
        <v>2</v>
      </c>
      <c r="K5" s="16">
        <v>2002</v>
      </c>
      <c r="L5" s="55">
        <v>150000</v>
      </c>
      <c r="M5" s="24" t="s">
        <v>167</v>
      </c>
    </row>
    <row r="6" spans="1:13" ht="12.75">
      <c r="A6" s="14">
        <v>4</v>
      </c>
      <c r="B6" s="15">
        <v>52293</v>
      </c>
      <c r="C6" s="15" t="s">
        <v>7</v>
      </c>
      <c r="D6" s="15" t="s">
        <v>8</v>
      </c>
      <c r="E6" s="15" t="s">
        <v>43</v>
      </c>
      <c r="F6" s="15" t="s">
        <v>82</v>
      </c>
      <c r="G6" s="15">
        <v>19002</v>
      </c>
      <c r="H6" s="15"/>
      <c r="I6" s="15"/>
      <c r="J6" s="16">
        <v>2</v>
      </c>
      <c r="K6" s="15">
        <v>2002</v>
      </c>
      <c r="L6" s="54">
        <v>749961</v>
      </c>
      <c r="M6" s="23" t="s">
        <v>389</v>
      </c>
    </row>
    <row r="7" spans="1:13" ht="25.5">
      <c r="A7" s="14">
        <v>5</v>
      </c>
      <c r="B7" s="15">
        <v>52325</v>
      </c>
      <c r="C7" s="15" t="s">
        <v>7</v>
      </c>
      <c r="D7" s="15" t="s">
        <v>8</v>
      </c>
      <c r="E7" s="15" t="s">
        <v>43</v>
      </c>
      <c r="F7" s="15" t="s">
        <v>82</v>
      </c>
      <c r="G7" s="15">
        <v>19002</v>
      </c>
      <c r="H7" s="15"/>
      <c r="I7" s="15"/>
      <c r="J7" s="16">
        <v>2</v>
      </c>
      <c r="K7" s="15">
        <v>2002</v>
      </c>
      <c r="L7" s="54">
        <v>749997</v>
      </c>
      <c r="M7" s="23" t="s">
        <v>390</v>
      </c>
    </row>
    <row r="8" spans="1:13" ht="12.75">
      <c r="A8" s="14">
        <v>6</v>
      </c>
      <c r="B8" s="15">
        <v>53674</v>
      </c>
      <c r="C8" s="15" t="s">
        <v>7</v>
      </c>
      <c r="D8" s="15" t="s">
        <v>12</v>
      </c>
      <c r="E8" s="15" t="s">
        <v>43</v>
      </c>
      <c r="F8" s="15" t="s">
        <v>82</v>
      </c>
      <c r="G8" s="15">
        <v>19002</v>
      </c>
      <c r="H8" s="15"/>
      <c r="I8" s="15"/>
      <c r="J8" s="16">
        <v>2</v>
      </c>
      <c r="K8" s="15">
        <v>2002</v>
      </c>
      <c r="L8" s="54">
        <v>599925</v>
      </c>
      <c r="M8" s="23" t="s">
        <v>391</v>
      </c>
    </row>
    <row r="9" spans="1:13" ht="25.5">
      <c r="A9" s="14">
        <v>7</v>
      </c>
      <c r="B9" s="15">
        <v>61237</v>
      </c>
      <c r="C9" s="15" t="s">
        <v>7</v>
      </c>
      <c r="D9" s="15" t="s">
        <v>15</v>
      </c>
      <c r="E9" s="15" t="s">
        <v>43</v>
      </c>
      <c r="F9" s="15" t="s">
        <v>82</v>
      </c>
      <c r="G9" s="15">
        <v>19002</v>
      </c>
      <c r="H9" s="15"/>
      <c r="I9" s="15"/>
      <c r="J9" s="16">
        <v>2</v>
      </c>
      <c r="K9" s="15">
        <v>2002</v>
      </c>
      <c r="L9" s="54">
        <v>749932</v>
      </c>
      <c r="M9" s="23" t="s">
        <v>177</v>
      </c>
    </row>
    <row r="10" spans="1:13" ht="25.5">
      <c r="A10" s="14">
        <v>8</v>
      </c>
      <c r="B10" s="15">
        <v>61248</v>
      </c>
      <c r="C10" s="15" t="s">
        <v>7</v>
      </c>
      <c r="D10" s="15" t="s">
        <v>15</v>
      </c>
      <c r="E10" s="15" t="s">
        <v>43</v>
      </c>
      <c r="F10" s="15" t="s">
        <v>82</v>
      </c>
      <c r="G10" s="15">
        <v>19002</v>
      </c>
      <c r="H10" s="15"/>
      <c r="I10" s="15"/>
      <c r="J10" s="16">
        <v>2</v>
      </c>
      <c r="K10" s="15">
        <v>2002</v>
      </c>
      <c r="L10" s="54">
        <v>745738</v>
      </c>
      <c r="M10" s="23" t="s">
        <v>178</v>
      </c>
    </row>
    <row r="11" spans="1:13" ht="12.75">
      <c r="A11" s="14">
        <v>9</v>
      </c>
      <c r="B11" s="15">
        <v>47754</v>
      </c>
      <c r="C11" s="15" t="s">
        <v>7</v>
      </c>
      <c r="D11" s="15" t="s">
        <v>12</v>
      </c>
      <c r="E11" s="15" t="s">
        <v>392</v>
      </c>
      <c r="F11" s="15" t="s">
        <v>19</v>
      </c>
      <c r="G11" s="15">
        <v>16801</v>
      </c>
      <c r="H11" s="15"/>
      <c r="I11" s="15"/>
      <c r="J11" s="16">
        <v>2</v>
      </c>
      <c r="K11" s="15">
        <v>2002</v>
      </c>
      <c r="L11" s="54">
        <v>629993</v>
      </c>
      <c r="M11" s="23" t="s">
        <v>393</v>
      </c>
    </row>
    <row r="12" spans="1:13" ht="25.5">
      <c r="A12" s="14">
        <v>10</v>
      </c>
      <c r="B12" s="15">
        <v>52529</v>
      </c>
      <c r="C12" s="15" t="s">
        <v>7</v>
      </c>
      <c r="D12" s="15" t="s">
        <v>8</v>
      </c>
      <c r="E12" s="35" t="s">
        <v>69</v>
      </c>
      <c r="F12" s="15" t="s">
        <v>85</v>
      </c>
      <c r="G12" s="15">
        <v>18917</v>
      </c>
      <c r="H12" s="15"/>
      <c r="I12" s="15"/>
      <c r="J12" s="16">
        <v>2</v>
      </c>
      <c r="K12" s="15">
        <v>2002</v>
      </c>
      <c r="L12" s="54">
        <v>290325</v>
      </c>
      <c r="M12" s="23" t="s">
        <v>394</v>
      </c>
    </row>
    <row r="13" spans="1:13" ht="12.75">
      <c r="A13" s="14">
        <v>11</v>
      </c>
      <c r="B13" s="15">
        <v>52532</v>
      </c>
      <c r="C13" s="15" t="s">
        <v>7</v>
      </c>
      <c r="D13" s="15" t="s">
        <v>8</v>
      </c>
      <c r="E13" s="35" t="s">
        <v>69</v>
      </c>
      <c r="F13" s="15" t="s">
        <v>85</v>
      </c>
      <c r="G13" s="15">
        <v>18917</v>
      </c>
      <c r="H13" s="15"/>
      <c r="I13" s="15"/>
      <c r="J13" s="16">
        <v>2</v>
      </c>
      <c r="K13" s="15">
        <v>2002</v>
      </c>
      <c r="L13" s="54">
        <v>749973</v>
      </c>
      <c r="M13" s="23" t="s">
        <v>395</v>
      </c>
    </row>
    <row r="14" spans="1:13" ht="12.75">
      <c r="A14" s="14">
        <v>12</v>
      </c>
      <c r="B14" s="15">
        <v>52779</v>
      </c>
      <c r="C14" s="15" t="s">
        <v>7</v>
      </c>
      <c r="D14" s="15" t="s">
        <v>34</v>
      </c>
      <c r="E14" s="35" t="s">
        <v>69</v>
      </c>
      <c r="F14" s="15" t="s">
        <v>85</v>
      </c>
      <c r="G14" s="15">
        <v>18917</v>
      </c>
      <c r="H14" s="15"/>
      <c r="I14" s="15"/>
      <c r="J14" s="16">
        <v>2</v>
      </c>
      <c r="K14" s="15">
        <v>2002</v>
      </c>
      <c r="L14" s="54">
        <v>729965</v>
      </c>
      <c r="M14" s="23" t="s">
        <v>396</v>
      </c>
    </row>
    <row r="15" spans="1:13" ht="12.75">
      <c r="A15" s="14">
        <v>13</v>
      </c>
      <c r="B15" s="15">
        <v>52784</v>
      </c>
      <c r="C15" s="15" t="s">
        <v>7</v>
      </c>
      <c r="D15" s="15" t="s">
        <v>34</v>
      </c>
      <c r="E15" s="35" t="s">
        <v>69</v>
      </c>
      <c r="F15" s="15" t="s">
        <v>85</v>
      </c>
      <c r="G15" s="15">
        <v>18917</v>
      </c>
      <c r="H15" s="15"/>
      <c r="I15" s="15"/>
      <c r="J15" s="16">
        <v>2</v>
      </c>
      <c r="K15" s="15">
        <v>2002</v>
      </c>
      <c r="L15" s="54">
        <v>729970</v>
      </c>
      <c r="M15" s="23" t="s">
        <v>397</v>
      </c>
    </row>
    <row r="16" spans="1:13" ht="12.75">
      <c r="A16" s="14">
        <v>14</v>
      </c>
      <c r="B16" s="15">
        <v>56450</v>
      </c>
      <c r="C16" s="15" t="s">
        <v>11</v>
      </c>
      <c r="D16" s="15"/>
      <c r="E16" s="35" t="s">
        <v>69</v>
      </c>
      <c r="F16" s="15" t="s">
        <v>85</v>
      </c>
      <c r="G16" s="15">
        <v>18917</v>
      </c>
      <c r="H16" s="15"/>
      <c r="I16" s="15"/>
      <c r="J16" s="16">
        <v>2</v>
      </c>
      <c r="K16" s="15">
        <v>2002</v>
      </c>
      <c r="L16" s="54">
        <v>599997</v>
      </c>
      <c r="M16" s="23" t="s">
        <v>182</v>
      </c>
    </row>
    <row r="17" spans="1:13" ht="12.75">
      <c r="A17" s="14">
        <v>15</v>
      </c>
      <c r="B17" s="15">
        <v>59272</v>
      </c>
      <c r="C17" s="15" t="s">
        <v>7</v>
      </c>
      <c r="D17" s="15" t="s">
        <v>12</v>
      </c>
      <c r="E17" s="15" t="s">
        <v>191</v>
      </c>
      <c r="F17" s="15" t="s">
        <v>37</v>
      </c>
      <c r="G17" s="15">
        <v>19355</v>
      </c>
      <c r="H17" s="15"/>
      <c r="I17" s="15"/>
      <c r="J17" s="16">
        <v>2</v>
      </c>
      <c r="K17" s="15">
        <v>2002</v>
      </c>
      <c r="L17" s="54">
        <v>449998</v>
      </c>
      <c r="M17" s="23" t="s">
        <v>194</v>
      </c>
    </row>
    <row r="18" spans="1:13" ht="12.75">
      <c r="A18" s="14">
        <v>16</v>
      </c>
      <c r="B18" s="15">
        <v>59403</v>
      </c>
      <c r="C18" s="15" t="s">
        <v>7</v>
      </c>
      <c r="D18" s="15" t="s">
        <v>12</v>
      </c>
      <c r="E18" s="15" t="s">
        <v>191</v>
      </c>
      <c r="F18" s="15" t="s">
        <v>37</v>
      </c>
      <c r="G18" s="15">
        <v>19355</v>
      </c>
      <c r="H18" s="15"/>
      <c r="I18" s="15"/>
      <c r="J18" s="16">
        <v>2</v>
      </c>
      <c r="K18" s="15">
        <v>2002</v>
      </c>
      <c r="L18" s="54">
        <v>450000</v>
      </c>
      <c r="M18" s="23" t="s">
        <v>196</v>
      </c>
    </row>
    <row r="19" spans="1:13" s="10" customFormat="1" ht="25.5">
      <c r="A19" s="28">
        <v>17</v>
      </c>
      <c r="B19" s="16">
        <v>60840</v>
      </c>
      <c r="C19" s="16" t="s">
        <v>33</v>
      </c>
      <c r="D19" s="16"/>
      <c r="E19" s="16" t="s">
        <v>86</v>
      </c>
      <c r="F19" s="16" t="s">
        <v>50</v>
      </c>
      <c r="G19" s="16">
        <v>15213</v>
      </c>
      <c r="H19" s="16"/>
      <c r="I19" s="16"/>
      <c r="J19" s="16">
        <v>2</v>
      </c>
      <c r="K19" s="16">
        <v>2002</v>
      </c>
      <c r="L19" s="55">
        <v>757072</v>
      </c>
      <c r="M19" s="24" t="s">
        <v>198</v>
      </c>
    </row>
    <row r="20" spans="1:13" ht="12.75">
      <c r="A20" s="14">
        <v>18</v>
      </c>
      <c r="B20" s="15">
        <v>52920</v>
      </c>
      <c r="C20" s="15" t="s">
        <v>7</v>
      </c>
      <c r="D20" s="15" t="s">
        <v>34</v>
      </c>
      <c r="E20" s="15" t="s">
        <v>199</v>
      </c>
      <c r="F20" s="15" t="s">
        <v>38</v>
      </c>
      <c r="G20" s="15">
        <v>19406</v>
      </c>
      <c r="H20" s="15"/>
      <c r="I20" s="15"/>
      <c r="J20" s="16">
        <v>2</v>
      </c>
      <c r="K20" s="15">
        <v>2002</v>
      </c>
      <c r="L20" s="54">
        <v>729810</v>
      </c>
      <c r="M20" s="23" t="s">
        <v>398</v>
      </c>
    </row>
    <row r="21" spans="1:13" ht="12.75">
      <c r="A21" s="14">
        <v>19</v>
      </c>
      <c r="B21" s="15">
        <v>60893</v>
      </c>
      <c r="C21" s="15" t="s">
        <v>33</v>
      </c>
      <c r="D21" s="15"/>
      <c r="E21" s="15" t="s">
        <v>212</v>
      </c>
      <c r="F21" s="15" t="s">
        <v>213</v>
      </c>
      <c r="G21" s="15">
        <v>19425</v>
      </c>
      <c r="H21" s="15"/>
      <c r="I21" s="15"/>
      <c r="J21" s="16">
        <v>2</v>
      </c>
      <c r="K21" s="15">
        <v>2002</v>
      </c>
      <c r="L21" s="54">
        <v>990301</v>
      </c>
      <c r="M21" s="23" t="s">
        <v>214</v>
      </c>
    </row>
    <row r="22" spans="1:13" s="10" customFormat="1" ht="12.75">
      <c r="A22" s="28">
        <v>20</v>
      </c>
      <c r="B22" s="16">
        <v>60250</v>
      </c>
      <c r="C22" s="16" t="s">
        <v>33</v>
      </c>
      <c r="D22" s="16"/>
      <c r="E22" s="16" t="s">
        <v>218</v>
      </c>
      <c r="F22" s="16" t="s">
        <v>50</v>
      </c>
      <c r="G22" s="16">
        <v>15238</v>
      </c>
      <c r="H22" s="16"/>
      <c r="I22" s="16"/>
      <c r="J22" s="16">
        <v>2</v>
      </c>
      <c r="K22" s="16">
        <v>2002</v>
      </c>
      <c r="L22" s="55">
        <v>749976</v>
      </c>
      <c r="M22" s="24" t="s">
        <v>219</v>
      </c>
    </row>
    <row r="23" spans="1:13" s="10" customFormat="1" ht="25.5">
      <c r="A23" s="28">
        <v>21</v>
      </c>
      <c r="B23" s="16">
        <v>60294</v>
      </c>
      <c r="C23" s="16" t="s">
        <v>33</v>
      </c>
      <c r="D23" s="16"/>
      <c r="E23" s="16" t="s">
        <v>218</v>
      </c>
      <c r="F23" s="16" t="s">
        <v>50</v>
      </c>
      <c r="G23" s="16">
        <v>15238</v>
      </c>
      <c r="H23" s="16"/>
      <c r="I23" s="16"/>
      <c r="J23" s="16">
        <v>2</v>
      </c>
      <c r="K23" s="16">
        <v>2002</v>
      </c>
      <c r="L23" s="55">
        <v>1177557</v>
      </c>
      <c r="M23" s="24" t="s">
        <v>220</v>
      </c>
    </row>
    <row r="24" spans="1:13" s="10" customFormat="1" ht="25.5">
      <c r="A24" s="28">
        <v>22</v>
      </c>
      <c r="B24" s="16">
        <v>60962</v>
      </c>
      <c r="C24" s="16" t="s">
        <v>33</v>
      </c>
      <c r="D24" s="16"/>
      <c r="E24" s="16" t="s">
        <v>228</v>
      </c>
      <c r="F24" s="16" t="s">
        <v>50</v>
      </c>
      <c r="G24" s="16">
        <v>15238</v>
      </c>
      <c r="H24" s="16"/>
      <c r="I24" s="16"/>
      <c r="J24" s="16">
        <v>2</v>
      </c>
      <c r="K24" s="16">
        <v>2002</v>
      </c>
      <c r="L24" s="55">
        <v>960248</v>
      </c>
      <c r="M24" s="24" t="s">
        <v>229</v>
      </c>
    </row>
    <row r="25" spans="1:13" s="10" customFormat="1" ht="25.5">
      <c r="A25" s="28">
        <v>23</v>
      </c>
      <c r="B25" s="16">
        <v>60422</v>
      </c>
      <c r="C25" s="16" t="s">
        <v>33</v>
      </c>
      <c r="D25" s="16"/>
      <c r="E25" s="16" t="s">
        <v>110</v>
      </c>
      <c r="F25" s="16" t="s">
        <v>111</v>
      </c>
      <c r="G25" s="16">
        <v>15017</v>
      </c>
      <c r="H25" s="16"/>
      <c r="I25" s="16"/>
      <c r="J25" s="16">
        <v>2</v>
      </c>
      <c r="K25" s="16">
        <v>2002</v>
      </c>
      <c r="L25" s="55">
        <v>747896</v>
      </c>
      <c r="M25" s="24" t="s">
        <v>232</v>
      </c>
    </row>
    <row r="26" spans="1:13" ht="25.5">
      <c r="A26" s="14">
        <v>24</v>
      </c>
      <c r="B26" s="15">
        <v>60300</v>
      </c>
      <c r="C26" s="15" t="s">
        <v>33</v>
      </c>
      <c r="D26" s="15"/>
      <c r="E26" s="15" t="s">
        <v>234</v>
      </c>
      <c r="F26" s="15" t="s">
        <v>235</v>
      </c>
      <c r="G26" s="15">
        <v>19462</v>
      </c>
      <c r="H26" s="15"/>
      <c r="I26" s="15"/>
      <c r="J26" s="16">
        <v>2</v>
      </c>
      <c r="K26" s="15">
        <v>2002</v>
      </c>
      <c r="L26" s="54">
        <v>796186</v>
      </c>
      <c r="M26" s="23" t="s">
        <v>236</v>
      </c>
    </row>
    <row r="27" spans="1:13" ht="12.75">
      <c r="A27" s="14">
        <v>25</v>
      </c>
      <c r="B27" s="15">
        <v>59199</v>
      </c>
      <c r="C27" s="15" t="s">
        <v>7</v>
      </c>
      <c r="D27" s="15" t="s">
        <v>17</v>
      </c>
      <c r="E27" s="15" t="s">
        <v>237</v>
      </c>
      <c r="F27" s="15" t="s">
        <v>28</v>
      </c>
      <c r="G27" s="15">
        <v>18964</v>
      </c>
      <c r="H27" s="15"/>
      <c r="I27" s="15"/>
      <c r="J27" s="16">
        <v>2</v>
      </c>
      <c r="K27" s="15">
        <v>2002</v>
      </c>
      <c r="L27" s="54">
        <v>600008</v>
      </c>
      <c r="M27" s="23" t="s">
        <v>238</v>
      </c>
    </row>
    <row r="28" spans="1:13" ht="25.5">
      <c r="A28" s="14">
        <v>26</v>
      </c>
      <c r="B28" s="15">
        <v>60257</v>
      </c>
      <c r="C28" s="15" t="s">
        <v>33</v>
      </c>
      <c r="D28" s="15"/>
      <c r="E28" s="15" t="s">
        <v>242</v>
      </c>
      <c r="F28" s="15" t="s">
        <v>243</v>
      </c>
      <c r="G28" s="15">
        <v>17404</v>
      </c>
      <c r="H28" s="15"/>
      <c r="I28" s="15"/>
      <c r="J28" s="16">
        <v>2</v>
      </c>
      <c r="K28" s="15">
        <v>2002</v>
      </c>
      <c r="L28" s="54">
        <v>746866</v>
      </c>
      <c r="M28" s="23" t="s">
        <v>244</v>
      </c>
    </row>
    <row r="29" spans="1:13" s="10" customFormat="1" ht="12.75">
      <c r="A29" s="28">
        <v>27</v>
      </c>
      <c r="B29" s="16">
        <v>53471</v>
      </c>
      <c r="C29" s="16" t="s">
        <v>7</v>
      </c>
      <c r="D29" s="16" t="s">
        <v>12</v>
      </c>
      <c r="E29" s="16" t="s">
        <v>399</v>
      </c>
      <c r="F29" s="16" t="s">
        <v>63</v>
      </c>
      <c r="G29" s="16">
        <v>15071</v>
      </c>
      <c r="H29" s="16"/>
      <c r="I29" s="16"/>
      <c r="J29" s="16">
        <v>2</v>
      </c>
      <c r="K29" s="16">
        <v>2002</v>
      </c>
      <c r="L29" s="55">
        <v>754781</v>
      </c>
      <c r="M29" s="24" t="s">
        <v>400</v>
      </c>
    </row>
    <row r="30" spans="1:13" s="10" customFormat="1" ht="25.5">
      <c r="A30" s="28">
        <v>28</v>
      </c>
      <c r="B30" s="16">
        <v>53505</v>
      </c>
      <c r="C30" s="16" t="s">
        <v>7</v>
      </c>
      <c r="D30" s="16" t="s">
        <v>12</v>
      </c>
      <c r="E30" s="16" t="s">
        <v>399</v>
      </c>
      <c r="F30" s="16" t="s">
        <v>63</v>
      </c>
      <c r="G30" s="16">
        <v>15071</v>
      </c>
      <c r="H30" s="16"/>
      <c r="I30" s="16"/>
      <c r="J30" s="16">
        <v>2</v>
      </c>
      <c r="K30" s="16">
        <v>2002</v>
      </c>
      <c r="L30" s="55">
        <v>438583</v>
      </c>
      <c r="M30" s="24" t="s">
        <v>401</v>
      </c>
    </row>
    <row r="31" spans="1:13" s="10" customFormat="1" ht="25.5">
      <c r="A31" s="28">
        <v>29</v>
      </c>
      <c r="B31" s="16">
        <v>52442</v>
      </c>
      <c r="C31" s="16" t="s">
        <v>7</v>
      </c>
      <c r="D31" s="16" t="s">
        <v>8</v>
      </c>
      <c r="E31" s="16" t="s">
        <v>402</v>
      </c>
      <c r="F31" s="16" t="s">
        <v>403</v>
      </c>
      <c r="G31" s="16">
        <v>15243</v>
      </c>
      <c r="H31" s="16"/>
      <c r="I31" s="16"/>
      <c r="J31" s="16">
        <v>2</v>
      </c>
      <c r="K31" s="16">
        <v>2002</v>
      </c>
      <c r="L31" s="55">
        <v>620242</v>
      </c>
      <c r="M31" s="24" t="s">
        <v>404</v>
      </c>
    </row>
    <row r="32" spans="1:13" s="10" customFormat="1" ht="25.5">
      <c r="A32" s="28">
        <v>30</v>
      </c>
      <c r="B32" s="16">
        <v>52443</v>
      </c>
      <c r="C32" s="16" t="s">
        <v>7</v>
      </c>
      <c r="D32" s="16" t="s">
        <v>8</v>
      </c>
      <c r="E32" s="16" t="s">
        <v>402</v>
      </c>
      <c r="F32" s="16" t="s">
        <v>403</v>
      </c>
      <c r="G32" s="16">
        <v>15243</v>
      </c>
      <c r="H32" s="16"/>
      <c r="I32" s="16"/>
      <c r="J32" s="16">
        <v>2</v>
      </c>
      <c r="K32" s="16">
        <v>2002</v>
      </c>
      <c r="L32" s="55">
        <v>749959</v>
      </c>
      <c r="M32" s="24" t="s">
        <v>405</v>
      </c>
    </row>
    <row r="33" spans="1:13" ht="25.5">
      <c r="A33" s="14">
        <v>31</v>
      </c>
      <c r="B33" s="15">
        <v>52915</v>
      </c>
      <c r="C33" s="15" t="s">
        <v>7</v>
      </c>
      <c r="D33" s="15" t="s">
        <v>34</v>
      </c>
      <c r="E33" s="15" t="s">
        <v>266</v>
      </c>
      <c r="F33" s="15" t="s">
        <v>38</v>
      </c>
      <c r="G33" s="15">
        <v>19406</v>
      </c>
      <c r="H33" s="15"/>
      <c r="I33" s="15"/>
      <c r="J33" s="16">
        <v>2</v>
      </c>
      <c r="K33" s="15">
        <v>2002</v>
      </c>
      <c r="L33" s="54">
        <v>717308</v>
      </c>
      <c r="M33" s="23" t="s">
        <v>406</v>
      </c>
    </row>
    <row r="34" spans="1:13" ht="25.5">
      <c r="A34" s="14">
        <v>32</v>
      </c>
      <c r="B34" s="15">
        <v>52415</v>
      </c>
      <c r="C34" s="15" t="s">
        <v>7</v>
      </c>
      <c r="D34" s="15" t="s">
        <v>8</v>
      </c>
      <c r="E34" s="15" t="s">
        <v>272</v>
      </c>
      <c r="F34" s="15" t="s">
        <v>16</v>
      </c>
      <c r="G34" s="15">
        <v>19034</v>
      </c>
      <c r="H34" s="15"/>
      <c r="I34" s="15"/>
      <c r="J34" s="16">
        <v>2</v>
      </c>
      <c r="K34" s="15">
        <v>2002</v>
      </c>
      <c r="L34" s="54">
        <v>749803</v>
      </c>
      <c r="M34" s="23" t="s">
        <v>407</v>
      </c>
    </row>
    <row r="35" spans="1:13" ht="25.5">
      <c r="A35" s="14">
        <v>33</v>
      </c>
      <c r="B35" s="15">
        <v>53655</v>
      </c>
      <c r="C35" s="15" t="s">
        <v>7</v>
      </c>
      <c r="D35" s="15" t="s">
        <v>12</v>
      </c>
      <c r="E35" s="15" t="s">
        <v>272</v>
      </c>
      <c r="F35" s="15" t="s">
        <v>16</v>
      </c>
      <c r="G35" s="15">
        <v>19034</v>
      </c>
      <c r="H35" s="15"/>
      <c r="I35" s="15"/>
      <c r="J35" s="16">
        <v>2</v>
      </c>
      <c r="K35" s="15">
        <v>2002</v>
      </c>
      <c r="L35" s="54">
        <v>749507</v>
      </c>
      <c r="M35" s="23" t="s">
        <v>408</v>
      </c>
    </row>
    <row r="36" spans="1:13" ht="12.75">
      <c r="A36" s="14">
        <v>34</v>
      </c>
      <c r="B36" s="15">
        <v>56682</v>
      </c>
      <c r="C36" s="15" t="s">
        <v>184</v>
      </c>
      <c r="D36" s="15"/>
      <c r="E36" s="15" t="s">
        <v>272</v>
      </c>
      <c r="F36" s="15" t="s">
        <v>16</v>
      </c>
      <c r="G36" s="15">
        <v>19034</v>
      </c>
      <c r="H36" s="15"/>
      <c r="I36" s="15"/>
      <c r="J36" s="16">
        <v>2</v>
      </c>
      <c r="K36" s="15">
        <v>2002</v>
      </c>
      <c r="L36" s="54">
        <v>288300</v>
      </c>
      <c r="M36" s="23" t="s">
        <v>273</v>
      </c>
    </row>
    <row r="37" spans="1:13" ht="12.75">
      <c r="A37" s="14">
        <v>35</v>
      </c>
      <c r="B37" s="15">
        <v>56423</v>
      </c>
      <c r="C37" s="15" t="s">
        <v>11</v>
      </c>
      <c r="D37" s="15"/>
      <c r="E37" s="15" t="s">
        <v>275</v>
      </c>
      <c r="F37" s="15" t="s">
        <v>29</v>
      </c>
      <c r="G37" s="15">
        <v>19438</v>
      </c>
      <c r="H37" s="15"/>
      <c r="I37" s="15"/>
      <c r="J37" s="16">
        <v>2</v>
      </c>
      <c r="K37" s="15">
        <v>2002</v>
      </c>
      <c r="L37" s="54">
        <v>487858</v>
      </c>
      <c r="M37" s="23" t="s">
        <v>276</v>
      </c>
    </row>
    <row r="38" spans="1:13" ht="25.5">
      <c r="A38" s="14">
        <v>36</v>
      </c>
      <c r="B38" s="15">
        <v>60932</v>
      </c>
      <c r="C38" s="15" t="s">
        <v>33</v>
      </c>
      <c r="D38" s="15"/>
      <c r="E38" s="15" t="s">
        <v>279</v>
      </c>
      <c r="F38" s="15" t="s">
        <v>280</v>
      </c>
      <c r="G38" s="15">
        <v>18968</v>
      </c>
      <c r="H38" s="15"/>
      <c r="I38" s="15"/>
      <c r="J38" s="16">
        <v>2</v>
      </c>
      <c r="K38" s="15">
        <v>2002</v>
      </c>
      <c r="L38" s="54">
        <v>1142638</v>
      </c>
      <c r="M38" s="23" t="s">
        <v>281</v>
      </c>
    </row>
    <row r="39" spans="1:13" ht="25.5">
      <c r="A39" s="14">
        <v>37</v>
      </c>
      <c r="B39" s="15">
        <v>60694</v>
      </c>
      <c r="C39" s="15" t="s">
        <v>33</v>
      </c>
      <c r="D39" s="15"/>
      <c r="E39" s="15" t="s">
        <v>290</v>
      </c>
      <c r="F39" s="15" t="s">
        <v>291</v>
      </c>
      <c r="G39" s="15">
        <v>19002</v>
      </c>
      <c r="H39" s="15"/>
      <c r="I39" s="15"/>
      <c r="J39" s="16">
        <v>2</v>
      </c>
      <c r="K39" s="15">
        <v>2002</v>
      </c>
      <c r="L39" s="54">
        <v>749408</v>
      </c>
      <c r="M39" s="23" t="s">
        <v>292</v>
      </c>
    </row>
    <row r="40" spans="1:13" s="10" customFormat="1" ht="12.75">
      <c r="A40" s="28">
        <v>38</v>
      </c>
      <c r="B40" s="16">
        <v>47802</v>
      </c>
      <c r="C40" s="16" t="s">
        <v>7</v>
      </c>
      <c r="D40" s="16" t="s">
        <v>12</v>
      </c>
      <c r="E40" s="16" t="s">
        <v>54</v>
      </c>
      <c r="F40" s="16" t="s">
        <v>51</v>
      </c>
      <c r="G40" s="16">
        <v>15642</v>
      </c>
      <c r="H40" s="16"/>
      <c r="I40" s="16"/>
      <c r="J40" s="16">
        <v>2</v>
      </c>
      <c r="K40" s="16">
        <v>2002</v>
      </c>
      <c r="L40" s="55">
        <v>298762</v>
      </c>
      <c r="M40" s="24" t="s">
        <v>409</v>
      </c>
    </row>
    <row r="41" spans="1:13" s="10" customFormat="1" ht="25.5">
      <c r="A41" s="28">
        <v>39</v>
      </c>
      <c r="B41" s="16">
        <v>56568</v>
      </c>
      <c r="C41" s="16" t="s">
        <v>11</v>
      </c>
      <c r="D41" s="16"/>
      <c r="E41" s="16" t="s">
        <v>54</v>
      </c>
      <c r="F41" s="16" t="s">
        <v>51</v>
      </c>
      <c r="G41" s="16">
        <v>15501</v>
      </c>
      <c r="H41" s="16"/>
      <c r="I41" s="16"/>
      <c r="J41" s="16">
        <v>2</v>
      </c>
      <c r="K41" s="16">
        <v>2002</v>
      </c>
      <c r="L41" s="55">
        <v>599957</v>
      </c>
      <c r="M41" s="24" t="s">
        <v>298</v>
      </c>
    </row>
    <row r="42" spans="1:13" ht="25.5">
      <c r="A42" s="14">
        <v>40</v>
      </c>
      <c r="B42" s="15">
        <v>56792</v>
      </c>
      <c r="C42" s="15" t="s">
        <v>11</v>
      </c>
      <c r="D42" s="15"/>
      <c r="E42" s="15" t="s">
        <v>302</v>
      </c>
      <c r="F42" s="15" t="s">
        <v>37</v>
      </c>
      <c r="G42" s="15">
        <v>19355</v>
      </c>
      <c r="H42" s="15"/>
      <c r="I42" s="15"/>
      <c r="J42" s="16">
        <v>2</v>
      </c>
      <c r="K42" s="15">
        <v>2002</v>
      </c>
      <c r="L42" s="54">
        <v>275000</v>
      </c>
      <c r="M42" s="23" t="s">
        <v>303</v>
      </c>
    </row>
    <row r="43" spans="1:13" ht="12.75">
      <c r="A43" s="14">
        <v>40</v>
      </c>
      <c r="B43" s="15">
        <v>56880</v>
      </c>
      <c r="C43" s="15" t="s">
        <v>11</v>
      </c>
      <c r="D43" s="15"/>
      <c r="E43" s="15" t="s">
        <v>304</v>
      </c>
      <c r="F43" s="15" t="s">
        <v>9</v>
      </c>
      <c r="G43" s="15">
        <v>17601</v>
      </c>
      <c r="H43" s="15"/>
      <c r="I43" s="15"/>
      <c r="J43" s="16">
        <v>2</v>
      </c>
      <c r="K43" s="15">
        <v>2002</v>
      </c>
      <c r="L43" s="54">
        <v>600000</v>
      </c>
      <c r="M43" s="23" t="s">
        <v>305</v>
      </c>
    </row>
    <row r="44" spans="1:13" ht="12.75">
      <c r="A44" s="14">
        <v>42</v>
      </c>
      <c r="B44" s="15">
        <v>53541</v>
      </c>
      <c r="C44" s="15" t="s">
        <v>7</v>
      </c>
      <c r="D44" s="15" t="s">
        <v>12</v>
      </c>
      <c r="E44" s="15" t="s">
        <v>410</v>
      </c>
      <c r="F44" s="15" t="s">
        <v>30</v>
      </c>
      <c r="G44" s="15">
        <v>18974</v>
      </c>
      <c r="H44" s="15"/>
      <c r="I44" s="15"/>
      <c r="J44" s="16">
        <v>2</v>
      </c>
      <c r="K44" s="15">
        <v>2002</v>
      </c>
      <c r="L44" s="54">
        <v>749948</v>
      </c>
      <c r="M44" s="23" t="s">
        <v>411</v>
      </c>
    </row>
    <row r="45" spans="1:13" s="10" customFormat="1" ht="12.75">
      <c r="A45" s="28">
        <v>43</v>
      </c>
      <c r="B45" s="16">
        <v>60783</v>
      </c>
      <c r="C45" s="16" t="s">
        <v>33</v>
      </c>
      <c r="D45" s="16"/>
      <c r="E45" s="16" t="s">
        <v>306</v>
      </c>
      <c r="F45" s="16" t="s">
        <v>111</v>
      </c>
      <c r="G45" s="16">
        <v>15017</v>
      </c>
      <c r="H45" s="16"/>
      <c r="I45" s="16"/>
      <c r="J45" s="16">
        <v>2</v>
      </c>
      <c r="K45" s="16">
        <v>2002</v>
      </c>
      <c r="L45" s="55">
        <v>1347790</v>
      </c>
      <c r="M45" s="24" t="s">
        <v>308</v>
      </c>
    </row>
    <row r="46" spans="1:13" s="10" customFormat="1" ht="25.5">
      <c r="A46" s="28">
        <v>44</v>
      </c>
      <c r="B46" s="16">
        <v>56824</v>
      </c>
      <c r="C46" s="16" t="s">
        <v>11</v>
      </c>
      <c r="D46" s="16"/>
      <c r="E46" s="16" t="s">
        <v>315</v>
      </c>
      <c r="F46" s="16" t="s">
        <v>13</v>
      </c>
      <c r="G46" s="16">
        <v>15213</v>
      </c>
      <c r="H46" s="16"/>
      <c r="I46" s="16"/>
      <c r="J46" s="16">
        <v>2</v>
      </c>
      <c r="K46" s="16">
        <v>2002</v>
      </c>
      <c r="L46" s="55">
        <v>599993.87</v>
      </c>
      <c r="M46" s="24" t="s">
        <v>316</v>
      </c>
    </row>
    <row r="47" spans="1:13" s="10" customFormat="1" ht="25.5">
      <c r="A47" s="28">
        <v>45</v>
      </c>
      <c r="B47" s="16">
        <v>59987</v>
      </c>
      <c r="C47" s="16" t="s">
        <v>33</v>
      </c>
      <c r="D47" s="16"/>
      <c r="E47" s="16" t="s">
        <v>320</v>
      </c>
      <c r="F47" s="16" t="s">
        <v>50</v>
      </c>
      <c r="G47" s="16">
        <v>15219</v>
      </c>
      <c r="H47" s="16"/>
      <c r="I47" s="16"/>
      <c r="J47" s="16">
        <v>2</v>
      </c>
      <c r="K47" s="16">
        <v>2002</v>
      </c>
      <c r="L47" s="55">
        <v>2578164</v>
      </c>
      <c r="M47" s="24" t="s">
        <v>321</v>
      </c>
    </row>
    <row r="48" spans="1:13" ht="12.75">
      <c r="A48" s="14">
        <v>46</v>
      </c>
      <c r="B48" s="15">
        <v>60835</v>
      </c>
      <c r="C48" s="15" t="s">
        <v>33</v>
      </c>
      <c r="D48" s="15"/>
      <c r="E48" s="15" t="s">
        <v>96</v>
      </c>
      <c r="F48" s="15" t="s">
        <v>92</v>
      </c>
      <c r="G48" s="15">
        <v>19355</v>
      </c>
      <c r="H48" s="15"/>
      <c r="I48" s="15"/>
      <c r="J48" s="16">
        <v>2</v>
      </c>
      <c r="K48" s="15">
        <v>2002</v>
      </c>
      <c r="L48" s="54">
        <v>749351</v>
      </c>
      <c r="M48" s="23" t="s">
        <v>323</v>
      </c>
    </row>
    <row r="49" spans="1:13" ht="12.75">
      <c r="A49" s="14">
        <v>47</v>
      </c>
      <c r="B49" s="15">
        <v>53576</v>
      </c>
      <c r="C49" s="15" t="s">
        <v>7</v>
      </c>
      <c r="D49" s="15" t="s">
        <v>12</v>
      </c>
      <c r="E49" s="15" t="s">
        <v>124</v>
      </c>
      <c r="F49" s="15" t="s">
        <v>39</v>
      </c>
      <c r="G49" s="15">
        <v>17702</v>
      </c>
      <c r="H49" s="15"/>
      <c r="I49" s="15"/>
      <c r="J49" s="16">
        <v>2</v>
      </c>
      <c r="K49" s="15">
        <v>2002</v>
      </c>
      <c r="L49" s="54">
        <v>448386</v>
      </c>
      <c r="M49" s="23" t="s">
        <v>412</v>
      </c>
    </row>
    <row r="50" spans="1:13" s="10" customFormat="1" ht="25.5">
      <c r="A50" s="28">
        <v>48</v>
      </c>
      <c r="B50" s="16">
        <v>56232</v>
      </c>
      <c r="C50" s="16" t="s">
        <v>27</v>
      </c>
      <c r="D50" s="16"/>
      <c r="E50" s="16" t="s">
        <v>65</v>
      </c>
      <c r="F50" s="16" t="s">
        <v>23</v>
      </c>
      <c r="G50" s="16">
        <v>15668</v>
      </c>
      <c r="H50" s="16"/>
      <c r="I50" s="16"/>
      <c r="J50" s="16">
        <v>2</v>
      </c>
      <c r="K50" s="16">
        <v>2002</v>
      </c>
      <c r="L50" s="55">
        <v>143182</v>
      </c>
      <c r="M50" s="24" t="s">
        <v>326</v>
      </c>
    </row>
    <row r="51" spans="1:13" s="10" customFormat="1" ht="25.5">
      <c r="A51" s="28">
        <v>49</v>
      </c>
      <c r="B51" s="16">
        <v>58653</v>
      </c>
      <c r="C51" s="16" t="s">
        <v>6</v>
      </c>
      <c r="D51" s="16"/>
      <c r="E51" s="16" t="s">
        <v>65</v>
      </c>
      <c r="F51" s="16" t="s">
        <v>23</v>
      </c>
      <c r="G51" s="16">
        <v>15668</v>
      </c>
      <c r="H51" s="16"/>
      <c r="I51" s="16"/>
      <c r="J51" s="16">
        <v>2</v>
      </c>
      <c r="K51" s="16">
        <v>2002</v>
      </c>
      <c r="L51" s="55">
        <v>500000</v>
      </c>
      <c r="M51" s="24" t="s">
        <v>327</v>
      </c>
    </row>
    <row r="52" spans="1:13" ht="12.75">
      <c r="A52" s="14">
        <v>50</v>
      </c>
      <c r="B52" s="15">
        <v>53542</v>
      </c>
      <c r="C52" s="15" t="s">
        <v>7</v>
      </c>
      <c r="D52" s="15" t="s">
        <v>12</v>
      </c>
      <c r="E52" s="15" t="s">
        <v>328</v>
      </c>
      <c r="F52" s="15" t="s">
        <v>31</v>
      </c>
      <c r="G52" s="15">
        <v>18901</v>
      </c>
      <c r="H52" s="15"/>
      <c r="I52" s="15"/>
      <c r="J52" s="16">
        <v>2</v>
      </c>
      <c r="K52" s="15">
        <v>2002</v>
      </c>
      <c r="L52" s="54">
        <v>750000</v>
      </c>
      <c r="M52" s="23" t="s">
        <v>413</v>
      </c>
    </row>
    <row r="53" spans="1:13" ht="25.5">
      <c r="A53" s="14">
        <v>51</v>
      </c>
      <c r="B53" s="15">
        <v>59370</v>
      </c>
      <c r="C53" s="15" t="s">
        <v>7</v>
      </c>
      <c r="D53" s="15" t="s">
        <v>12</v>
      </c>
      <c r="E53" s="15" t="s">
        <v>328</v>
      </c>
      <c r="F53" s="15" t="s">
        <v>31</v>
      </c>
      <c r="G53" s="15">
        <v>18901</v>
      </c>
      <c r="H53" s="15"/>
      <c r="I53" s="15"/>
      <c r="J53" s="16">
        <v>2</v>
      </c>
      <c r="K53" s="15">
        <v>2002</v>
      </c>
      <c r="L53" s="54">
        <v>747238</v>
      </c>
      <c r="M53" s="23" t="s">
        <v>329</v>
      </c>
    </row>
    <row r="54" spans="1:13" ht="25.5">
      <c r="A54" s="14">
        <v>52</v>
      </c>
      <c r="B54" s="15">
        <v>52557</v>
      </c>
      <c r="C54" s="15" t="s">
        <v>7</v>
      </c>
      <c r="D54" s="15" t="s">
        <v>8</v>
      </c>
      <c r="E54" s="15" t="s">
        <v>331</v>
      </c>
      <c r="F54" s="15" t="s">
        <v>19</v>
      </c>
      <c r="G54" s="15">
        <v>16801</v>
      </c>
      <c r="H54" s="15"/>
      <c r="I54" s="15"/>
      <c r="J54" s="16">
        <v>2</v>
      </c>
      <c r="K54" s="15">
        <v>2002</v>
      </c>
      <c r="L54" s="54">
        <v>749693</v>
      </c>
      <c r="M54" s="23" t="s">
        <v>414</v>
      </c>
    </row>
    <row r="55" spans="1:13" ht="25.5">
      <c r="A55" s="14">
        <v>53</v>
      </c>
      <c r="B55" s="15">
        <v>53585</v>
      </c>
      <c r="C55" s="15" t="s">
        <v>7</v>
      </c>
      <c r="D55" s="15" t="s">
        <v>12</v>
      </c>
      <c r="E55" s="15" t="s">
        <v>337</v>
      </c>
      <c r="F55" s="15" t="s">
        <v>19</v>
      </c>
      <c r="G55" s="15">
        <v>16801</v>
      </c>
      <c r="H55" s="15"/>
      <c r="I55" s="15"/>
      <c r="J55" s="16">
        <v>2</v>
      </c>
      <c r="K55" s="15">
        <v>2002</v>
      </c>
      <c r="L55" s="54">
        <v>449214</v>
      </c>
      <c r="M55" s="23" t="s">
        <v>415</v>
      </c>
    </row>
    <row r="56" spans="1:13" ht="12.75">
      <c r="A56" s="14">
        <v>54</v>
      </c>
      <c r="B56" s="15">
        <v>61218</v>
      </c>
      <c r="C56" s="15" t="s">
        <v>7</v>
      </c>
      <c r="D56" s="15" t="s">
        <v>15</v>
      </c>
      <c r="E56" s="15" t="s">
        <v>337</v>
      </c>
      <c r="F56" s="15" t="s">
        <v>19</v>
      </c>
      <c r="G56" s="15">
        <v>16801</v>
      </c>
      <c r="H56" s="15"/>
      <c r="I56" s="15"/>
      <c r="J56" s="16">
        <v>2</v>
      </c>
      <c r="K56" s="15">
        <v>2002</v>
      </c>
      <c r="L56" s="54">
        <v>498707</v>
      </c>
      <c r="M56" s="23" t="s">
        <v>338</v>
      </c>
    </row>
    <row r="57" spans="1:13" ht="12.75">
      <c r="A57" s="14">
        <v>55</v>
      </c>
      <c r="B57" s="15">
        <v>56882</v>
      </c>
      <c r="C57" s="15" t="s">
        <v>11</v>
      </c>
      <c r="D57" s="15"/>
      <c r="E57" s="15" t="s">
        <v>66</v>
      </c>
      <c r="F57" s="15" t="s">
        <v>45</v>
      </c>
      <c r="G57" s="15">
        <v>19348</v>
      </c>
      <c r="H57" s="15"/>
      <c r="I57" s="15"/>
      <c r="J57" s="16">
        <v>2</v>
      </c>
      <c r="K57" s="15">
        <v>2002</v>
      </c>
      <c r="L57" s="54">
        <v>597046.89</v>
      </c>
      <c r="M57" s="23" t="s">
        <v>348</v>
      </c>
    </row>
    <row r="58" spans="1:13" ht="25.5">
      <c r="A58" s="14">
        <v>56</v>
      </c>
      <c r="B58" s="15">
        <v>60122</v>
      </c>
      <c r="C58" s="15" t="s">
        <v>33</v>
      </c>
      <c r="D58" s="15"/>
      <c r="E58" s="15" t="s">
        <v>58</v>
      </c>
      <c r="F58" s="15" t="s">
        <v>75</v>
      </c>
      <c r="G58" s="15">
        <v>16803</v>
      </c>
      <c r="H58" s="15"/>
      <c r="I58" s="15"/>
      <c r="J58" s="16">
        <v>2</v>
      </c>
      <c r="K58" s="15">
        <v>2002</v>
      </c>
      <c r="L58" s="54">
        <v>774694</v>
      </c>
      <c r="M58" s="23" t="s">
        <v>349</v>
      </c>
    </row>
    <row r="59" spans="1:13" s="10" customFormat="1" ht="26.25" thickBot="1">
      <c r="A59" s="60">
        <v>57</v>
      </c>
      <c r="B59" s="61">
        <v>58658</v>
      </c>
      <c r="C59" s="61" t="s">
        <v>6</v>
      </c>
      <c r="D59" s="61"/>
      <c r="E59" s="61" t="s">
        <v>375</v>
      </c>
      <c r="F59" s="61" t="s">
        <v>13</v>
      </c>
      <c r="G59" s="61">
        <v>15213</v>
      </c>
      <c r="H59" s="61"/>
      <c r="I59" s="61"/>
      <c r="J59" s="61">
        <v>2</v>
      </c>
      <c r="K59" s="61">
        <v>2002</v>
      </c>
      <c r="L59" s="62">
        <v>499905</v>
      </c>
      <c r="M59" s="63" t="s">
        <v>376</v>
      </c>
    </row>
    <row r="60" ht="13.5" thickBot="1"/>
    <row r="61" spans="2:6" ht="12.75">
      <c r="B61" s="39">
        <v>57</v>
      </c>
      <c r="C61" s="40"/>
      <c r="D61" s="41"/>
      <c r="E61" s="39" t="s">
        <v>463</v>
      </c>
      <c r="F61" s="41"/>
    </row>
    <row r="62" spans="2:6" ht="12.75">
      <c r="B62" s="42">
        <v>39</v>
      </c>
      <c r="C62" s="43"/>
      <c r="D62" s="44"/>
      <c r="E62" s="42" t="s">
        <v>464</v>
      </c>
      <c r="F62" s="44"/>
    </row>
    <row r="63" spans="2:6" ht="13.5" thickBot="1">
      <c r="B63" s="83">
        <v>39471002.760000005</v>
      </c>
      <c r="C63" s="46"/>
      <c r="D63" s="47"/>
      <c r="E63" s="48" t="s">
        <v>417</v>
      </c>
      <c r="F63" s="47"/>
    </row>
    <row r="65" ht="13.5" thickBot="1"/>
    <row r="66" spans="2:5" ht="39.75" thickBot="1" thickTop="1">
      <c r="B66" s="110" t="s">
        <v>468</v>
      </c>
      <c r="C66" s="111" t="s">
        <v>469</v>
      </c>
      <c r="D66" s="112"/>
      <c r="E66" s="113" t="s">
        <v>470</v>
      </c>
    </row>
    <row r="67" spans="2:6" ht="12.75">
      <c r="B67" s="99" t="s">
        <v>7</v>
      </c>
      <c r="C67" s="100">
        <v>30</v>
      </c>
      <c r="D67" s="101"/>
      <c r="E67" s="102">
        <v>19112196</v>
      </c>
      <c r="F67" s="118"/>
    </row>
    <row r="68" spans="2:6" ht="12.75">
      <c r="B68" s="103" t="s">
        <v>471</v>
      </c>
      <c r="C68" s="104">
        <v>15</v>
      </c>
      <c r="D68" s="105"/>
      <c r="E68" s="106">
        <v>15017567</v>
      </c>
      <c r="F68" s="118"/>
    </row>
    <row r="69" spans="2:6" ht="12.75">
      <c r="B69" s="103" t="s">
        <v>11</v>
      </c>
      <c r="C69" s="104">
        <v>7</v>
      </c>
      <c r="D69" s="105"/>
      <c r="E69" s="106">
        <v>3759852.76</v>
      </c>
      <c r="F69" s="118"/>
    </row>
    <row r="70" spans="2:6" ht="12.75">
      <c r="B70" s="103" t="s">
        <v>6</v>
      </c>
      <c r="C70" s="104">
        <v>2</v>
      </c>
      <c r="D70" s="105"/>
      <c r="E70" s="106">
        <v>999905</v>
      </c>
      <c r="F70" s="118"/>
    </row>
    <row r="71" spans="2:6" ht="12.75">
      <c r="B71" s="103" t="s">
        <v>27</v>
      </c>
      <c r="C71" s="104">
        <v>2</v>
      </c>
      <c r="D71" s="105"/>
      <c r="E71" s="106">
        <v>293182</v>
      </c>
      <c r="F71" s="118"/>
    </row>
    <row r="72" spans="2:6" ht="13.5" thickBot="1">
      <c r="B72" s="103" t="s">
        <v>184</v>
      </c>
      <c r="C72" s="104">
        <v>1</v>
      </c>
      <c r="D72" s="105"/>
      <c r="E72" s="106">
        <v>288300</v>
      </c>
      <c r="F72" s="118"/>
    </row>
    <row r="73" spans="2:5" ht="13.5" thickBot="1">
      <c r="B73" s="114" t="s">
        <v>472</v>
      </c>
      <c r="C73" s="115">
        <f>SUM(C67:C72)</f>
        <v>57</v>
      </c>
      <c r="D73" s="116"/>
      <c r="E73" s="117">
        <f>SUM(E67:E72)</f>
        <v>39471002.76</v>
      </c>
    </row>
    <row r="74" ht="13.5" thickTop="1"/>
    <row r="75" spans="1:6" ht="73.5" customHeight="1">
      <c r="A75" s="95" t="s">
        <v>453</v>
      </c>
      <c r="B75" s="96"/>
      <c r="C75" s="96"/>
      <c r="D75" s="96"/>
      <c r="E75" s="96"/>
      <c r="F75" s="97"/>
    </row>
  </sheetData>
  <mergeCells count="1">
    <mergeCell ref="A75:F7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4" bestFit="1" customWidth="1"/>
    <col min="2" max="2" width="11.57421875" style="4" customWidth="1"/>
    <col min="3" max="3" width="9.140625" style="4" customWidth="1"/>
    <col min="4" max="4" width="6.8515625" style="4" bestFit="1" customWidth="1"/>
    <col min="5" max="5" width="40.7109375" style="4" bestFit="1" customWidth="1"/>
    <col min="6" max="6" width="15.421875" style="4" bestFit="1" customWidth="1"/>
    <col min="7" max="7" width="6.00390625" style="4" bestFit="1" customWidth="1"/>
    <col min="8" max="8" width="6.00390625" style="4" customWidth="1"/>
    <col min="9" max="9" width="12.28125" style="4" bestFit="1" customWidth="1"/>
    <col min="10" max="10" width="11.8515625" style="4" bestFit="1" customWidth="1"/>
    <col min="11" max="11" width="12.28125" style="4" hidden="1" customWidth="1"/>
    <col min="12" max="12" width="11.8515625" style="4" hidden="1" customWidth="1"/>
    <col min="13" max="13" width="63.8515625" style="4" bestFit="1" customWidth="1"/>
    <col min="14" max="16384" width="9.140625" style="4" customWidth="1"/>
  </cols>
  <sheetData>
    <row r="1" spans="1:13" ht="24" thickBot="1">
      <c r="A1" s="11" t="s">
        <v>451</v>
      </c>
      <c r="J1" s="29"/>
      <c r="M1" s="20"/>
    </row>
    <row r="2" spans="1:13" s="27" customFormat="1" ht="13.5" thickBot="1">
      <c r="A2" s="19" t="s">
        <v>49</v>
      </c>
      <c r="B2" s="19" t="s">
        <v>0</v>
      </c>
      <c r="C2" s="19" t="s">
        <v>1</v>
      </c>
      <c r="D2" s="19" t="s">
        <v>2</v>
      </c>
      <c r="E2" s="19" t="s">
        <v>35</v>
      </c>
      <c r="F2" s="19" t="s">
        <v>3</v>
      </c>
      <c r="G2" s="19" t="s">
        <v>4</v>
      </c>
      <c r="H2" s="19" t="s">
        <v>46</v>
      </c>
      <c r="I2" s="19" t="s">
        <v>47</v>
      </c>
      <c r="J2" s="30" t="s">
        <v>48</v>
      </c>
      <c r="K2" s="19" t="s">
        <v>71</v>
      </c>
      <c r="L2" s="19" t="s">
        <v>72</v>
      </c>
      <c r="M2" s="21" t="s">
        <v>5</v>
      </c>
    </row>
    <row r="3" spans="1:13" s="10" customFormat="1" ht="12.75">
      <c r="A3" s="64">
        <v>1</v>
      </c>
      <c r="B3" s="65">
        <v>60622</v>
      </c>
      <c r="C3" s="65" t="s">
        <v>33</v>
      </c>
      <c r="D3" s="65"/>
      <c r="E3" s="65" t="s">
        <v>418</v>
      </c>
      <c r="F3" s="65" t="s">
        <v>50</v>
      </c>
      <c r="G3" s="65">
        <v>15224</v>
      </c>
      <c r="H3" s="65">
        <v>1</v>
      </c>
      <c r="I3" s="65">
        <v>2002</v>
      </c>
      <c r="J3" s="79">
        <v>99995</v>
      </c>
      <c r="K3" s="65"/>
      <c r="L3" s="65"/>
      <c r="M3" s="66" t="s">
        <v>419</v>
      </c>
    </row>
    <row r="4" spans="1:13" ht="12.75">
      <c r="A4" s="67">
        <v>2</v>
      </c>
      <c r="B4" s="68">
        <v>56135</v>
      </c>
      <c r="C4" s="68" t="s">
        <v>7</v>
      </c>
      <c r="D4" s="68" t="s">
        <v>12</v>
      </c>
      <c r="E4" s="68" t="s">
        <v>43</v>
      </c>
      <c r="F4" s="68" t="s">
        <v>82</v>
      </c>
      <c r="G4" s="68">
        <v>19002</v>
      </c>
      <c r="H4" s="69">
        <v>1</v>
      </c>
      <c r="I4" s="68">
        <v>2002</v>
      </c>
      <c r="J4" s="80">
        <v>69951</v>
      </c>
      <c r="K4" s="68"/>
      <c r="L4" s="68"/>
      <c r="M4" s="70" t="s">
        <v>420</v>
      </c>
    </row>
    <row r="5" spans="1:13" s="10" customFormat="1" ht="12.75">
      <c r="A5" s="71">
        <v>3</v>
      </c>
      <c r="B5" s="69">
        <v>61056</v>
      </c>
      <c r="C5" s="69" t="s">
        <v>33</v>
      </c>
      <c r="D5" s="69"/>
      <c r="E5" s="69" t="s">
        <v>83</v>
      </c>
      <c r="F5" s="69" t="s">
        <v>50</v>
      </c>
      <c r="G5" s="69">
        <v>15208</v>
      </c>
      <c r="H5" s="69">
        <v>1</v>
      </c>
      <c r="I5" s="69">
        <v>2002</v>
      </c>
      <c r="J5" s="81">
        <v>100000</v>
      </c>
      <c r="K5" s="69"/>
      <c r="L5" s="69"/>
      <c r="M5" s="72" t="s">
        <v>421</v>
      </c>
    </row>
    <row r="6" spans="1:13" ht="12.75">
      <c r="A6" s="67">
        <v>4</v>
      </c>
      <c r="B6" s="68">
        <v>56005</v>
      </c>
      <c r="C6" s="68" t="s">
        <v>7</v>
      </c>
      <c r="D6" s="68" t="s">
        <v>8</v>
      </c>
      <c r="E6" s="35" t="s">
        <v>69</v>
      </c>
      <c r="F6" s="68" t="s">
        <v>85</v>
      </c>
      <c r="G6" s="68">
        <v>18917</v>
      </c>
      <c r="H6" s="69">
        <v>1</v>
      </c>
      <c r="I6" s="68">
        <v>2002</v>
      </c>
      <c r="J6" s="80">
        <v>99955</v>
      </c>
      <c r="K6" s="68"/>
      <c r="L6" s="68"/>
      <c r="M6" s="70" t="s">
        <v>422</v>
      </c>
    </row>
    <row r="7" spans="1:13" s="10" customFormat="1" ht="12.75">
      <c r="A7" s="71">
        <v>5</v>
      </c>
      <c r="B7" s="69">
        <v>60508</v>
      </c>
      <c r="C7" s="69" t="s">
        <v>33</v>
      </c>
      <c r="D7" s="69"/>
      <c r="E7" s="69" t="s">
        <v>423</v>
      </c>
      <c r="F7" s="69" t="s">
        <v>50</v>
      </c>
      <c r="G7" s="69">
        <v>15213</v>
      </c>
      <c r="H7" s="69">
        <v>1</v>
      </c>
      <c r="I7" s="69">
        <v>2002</v>
      </c>
      <c r="J7" s="81">
        <v>100000</v>
      </c>
      <c r="K7" s="69"/>
      <c r="L7" s="69"/>
      <c r="M7" s="72" t="s">
        <v>424</v>
      </c>
    </row>
    <row r="8" spans="1:13" s="10" customFormat="1" ht="12.75">
      <c r="A8" s="71">
        <v>6</v>
      </c>
      <c r="B8" s="69">
        <v>60737</v>
      </c>
      <c r="C8" s="69" t="s">
        <v>33</v>
      </c>
      <c r="D8" s="69"/>
      <c r="E8" s="69" t="s">
        <v>425</v>
      </c>
      <c r="F8" s="69" t="s">
        <v>50</v>
      </c>
      <c r="G8" s="69">
        <v>15237</v>
      </c>
      <c r="H8" s="69">
        <v>1</v>
      </c>
      <c r="I8" s="69">
        <v>2002</v>
      </c>
      <c r="J8" s="81">
        <v>100560</v>
      </c>
      <c r="K8" s="69"/>
      <c r="L8" s="69"/>
      <c r="M8" s="72" t="s">
        <v>426</v>
      </c>
    </row>
    <row r="9" spans="1:13" s="10" customFormat="1" ht="12.75">
      <c r="A9" s="71">
        <v>7</v>
      </c>
      <c r="B9" s="69">
        <v>58285</v>
      </c>
      <c r="C9" s="69" t="s">
        <v>6</v>
      </c>
      <c r="D9" s="69"/>
      <c r="E9" s="69" t="s">
        <v>54</v>
      </c>
      <c r="F9" s="69" t="s">
        <v>51</v>
      </c>
      <c r="G9" s="69">
        <v>15642</v>
      </c>
      <c r="H9" s="69">
        <v>1</v>
      </c>
      <c r="I9" s="69">
        <v>2002</v>
      </c>
      <c r="J9" s="81">
        <v>99999</v>
      </c>
      <c r="K9" s="69"/>
      <c r="L9" s="69"/>
      <c r="M9" s="72" t="s">
        <v>427</v>
      </c>
    </row>
    <row r="10" spans="1:13" ht="12.75">
      <c r="A10" s="67">
        <v>8</v>
      </c>
      <c r="B10" s="68">
        <v>60753</v>
      </c>
      <c r="C10" s="68" t="s">
        <v>33</v>
      </c>
      <c r="D10" s="68"/>
      <c r="E10" s="68" t="s">
        <v>430</v>
      </c>
      <c r="F10" s="68" t="s">
        <v>92</v>
      </c>
      <c r="G10" s="68">
        <v>19355</v>
      </c>
      <c r="H10" s="69">
        <v>1</v>
      </c>
      <c r="I10" s="68">
        <v>2002</v>
      </c>
      <c r="J10" s="80">
        <v>97667</v>
      </c>
      <c r="K10" s="68"/>
      <c r="L10" s="68"/>
      <c r="M10" s="70" t="s">
        <v>431</v>
      </c>
    </row>
    <row r="11" spans="1:13" ht="12.75">
      <c r="A11" s="67">
        <v>9</v>
      </c>
      <c r="B11" s="68">
        <v>60288</v>
      </c>
      <c r="C11" s="68" t="s">
        <v>33</v>
      </c>
      <c r="D11" s="68"/>
      <c r="E11" s="68" t="s">
        <v>432</v>
      </c>
      <c r="F11" s="68" t="s">
        <v>433</v>
      </c>
      <c r="G11" s="68">
        <v>19004</v>
      </c>
      <c r="H11" s="69">
        <v>1</v>
      </c>
      <c r="I11" s="68">
        <v>2002</v>
      </c>
      <c r="J11" s="80">
        <v>100000</v>
      </c>
      <c r="K11" s="68"/>
      <c r="L11" s="68"/>
      <c r="M11" s="70" t="s">
        <v>434</v>
      </c>
    </row>
    <row r="12" spans="1:13" ht="12.75">
      <c r="A12" s="67">
        <v>10</v>
      </c>
      <c r="B12" s="68">
        <v>61069</v>
      </c>
      <c r="C12" s="68" t="s">
        <v>33</v>
      </c>
      <c r="D12" s="68"/>
      <c r="E12" s="68" t="s">
        <v>435</v>
      </c>
      <c r="F12" s="68" t="s">
        <v>436</v>
      </c>
      <c r="G12" s="68">
        <v>18015</v>
      </c>
      <c r="H12" s="69">
        <v>1</v>
      </c>
      <c r="I12" s="68">
        <v>2002</v>
      </c>
      <c r="J12" s="80">
        <v>100000</v>
      </c>
      <c r="K12" s="68"/>
      <c r="L12" s="68"/>
      <c r="M12" s="70" t="s">
        <v>438</v>
      </c>
    </row>
    <row r="13" spans="1:13" s="10" customFormat="1" ht="13.5" thickBot="1">
      <c r="A13" s="73">
        <v>11</v>
      </c>
      <c r="B13" s="74">
        <v>60132</v>
      </c>
      <c r="C13" s="74" t="s">
        <v>33</v>
      </c>
      <c r="D13" s="74"/>
      <c r="E13" s="74" t="s">
        <v>442</v>
      </c>
      <c r="F13" s="74" t="s">
        <v>50</v>
      </c>
      <c r="G13" s="74">
        <v>15209</v>
      </c>
      <c r="H13" s="74">
        <v>1</v>
      </c>
      <c r="I13" s="74">
        <v>2002</v>
      </c>
      <c r="J13" s="82">
        <v>183926</v>
      </c>
      <c r="K13" s="74"/>
      <c r="L13" s="74"/>
      <c r="M13" s="75" t="s">
        <v>443</v>
      </c>
    </row>
    <row r="14" ht="13.5" thickBot="1"/>
    <row r="15" spans="2:6" ht="12.75">
      <c r="B15" s="39">
        <v>11</v>
      </c>
      <c r="C15" s="40"/>
      <c r="D15" s="41"/>
      <c r="E15" s="39" t="s">
        <v>461</v>
      </c>
      <c r="F15" s="41"/>
    </row>
    <row r="16" spans="2:6" ht="12.75">
      <c r="B16" s="42">
        <v>11</v>
      </c>
      <c r="C16" s="43"/>
      <c r="D16" s="44"/>
      <c r="E16" s="42" t="s">
        <v>462</v>
      </c>
      <c r="F16" s="44"/>
    </row>
    <row r="17" spans="2:6" ht="13.5" thickBot="1">
      <c r="B17" s="45">
        <v>1152053</v>
      </c>
      <c r="C17" s="46"/>
      <c r="D17" s="47"/>
      <c r="E17" s="48" t="s">
        <v>445</v>
      </c>
      <c r="F17" s="47"/>
    </row>
    <row r="18" ht="13.5" thickBot="1"/>
    <row r="19" spans="2:5" ht="39.75" thickBot="1" thickTop="1">
      <c r="B19" s="110" t="s">
        <v>468</v>
      </c>
      <c r="C19" s="111" t="s">
        <v>469</v>
      </c>
      <c r="D19" s="112"/>
      <c r="E19" s="113" t="s">
        <v>470</v>
      </c>
    </row>
    <row r="20" spans="2:6" ht="12.75">
      <c r="B20" s="99" t="s">
        <v>471</v>
      </c>
      <c r="C20" s="100">
        <v>8</v>
      </c>
      <c r="D20" s="101"/>
      <c r="E20" s="102">
        <v>882148</v>
      </c>
      <c r="F20" s="119"/>
    </row>
    <row r="21" spans="2:6" ht="12.75">
      <c r="B21" s="103" t="s">
        <v>7</v>
      </c>
      <c r="C21" s="104">
        <v>2</v>
      </c>
      <c r="D21" s="105"/>
      <c r="E21" s="106">
        <v>169906</v>
      </c>
      <c r="F21" s="119"/>
    </row>
    <row r="22" spans="2:5" ht="13.5" thickBot="1">
      <c r="B22" s="103" t="s">
        <v>6</v>
      </c>
      <c r="C22" s="104">
        <v>1</v>
      </c>
      <c r="D22" s="105"/>
      <c r="E22" s="106">
        <v>99999</v>
      </c>
    </row>
    <row r="23" spans="2:5" ht="13.5" thickBot="1">
      <c r="B23" s="114" t="s">
        <v>472</v>
      </c>
      <c r="C23" s="115">
        <f>SUM(C20:C22)</f>
        <v>11</v>
      </c>
      <c r="D23" s="116"/>
      <c r="E23" s="117">
        <f>SUM(E20:E22)</f>
        <v>1152053</v>
      </c>
    </row>
    <row r="24" ht="13.5" thickTop="1"/>
    <row r="25" spans="1:6" ht="75" customHeight="1">
      <c r="A25" s="95" t="s">
        <v>453</v>
      </c>
      <c r="B25" s="96"/>
      <c r="C25" s="96"/>
      <c r="D25" s="96"/>
      <c r="E25" s="96"/>
      <c r="F25" s="97"/>
    </row>
  </sheetData>
  <mergeCells count="1">
    <mergeCell ref="A25:F2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4" bestFit="1" customWidth="1"/>
    <col min="2" max="2" width="11.7109375" style="4" customWidth="1"/>
    <col min="3" max="3" width="7.28125" style="4" bestFit="1" customWidth="1"/>
    <col min="4" max="4" width="6.8515625" style="4" bestFit="1" customWidth="1"/>
    <col min="5" max="5" width="38.8515625" style="4" bestFit="1" customWidth="1"/>
    <col min="6" max="6" width="14.8515625" style="4" bestFit="1" customWidth="1"/>
    <col min="7" max="7" width="6.00390625" style="4" bestFit="1" customWidth="1"/>
    <col min="8" max="8" width="12.28125" style="4" hidden="1" customWidth="1"/>
    <col min="9" max="9" width="11.8515625" style="4" hidden="1" customWidth="1"/>
    <col min="10" max="10" width="11.8515625" style="4" customWidth="1"/>
    <col min="11" max="11" width="12.28125" style="4" bestFit="1" customWidth="1"/>
    <col min="12" max="12" width="11.8515625" style="4" bestFit="1" customWidth="1"/>
    <col min="13" max="13" width="46.140625" style="20" customWidth="1"/>
    <col min="14" max="16384" width="9.140625" style="4" customWidth="1"/>
  </cols>
  <sheetData>
    <row r="1" spans="1:12" ht="24" thickBot="1">
      <c r="A1" s="11" t="s">
        <v>125</v>
      </c>
      <c r="L1" s="29"/>
    </row>
    <row r="2" spans="1:13" s="27" customFormat="1" ht="13.5" thickBot="1">
      <c r="A2" s="19" t="s">
        <v>49</v>
      </c>
      <c r="B2" s="19" t="s">
        <v>0</v>
      </c>
      <c r="C2" s="19" t="s">
        <v>1</v>
      </c>
      <c r="D2" s="19" t="s">
        <v>2</v>
      </c>
      <c r="E2" s="19" t="s">
        <v>35</v>
      </c>
      <c r="F2" s="19" t="s">
        <v>3</v>
      </c>
      <c r="G2" s="19" t="s">
        <v>4</v>
      </c>
      <c r="H2" s="19" t="s">
        <v>41</v>
      </c>
      <c r="I2" s="19" t="s">
        <v>42</v>
      </c>
      <c r="J2" s="19" t="s">
        <v>46</v>
      </c>
      <c r="K2" s="19" t="s">
        <v>47</v>
      </c>
      <c r="L2" s="30" t="s">
        <v>48</v>
      </c>
      <c r="M2" s="21" t="s">
        <v>5</v>
      </c>
    </row>
    <row r="3" spans="1:13" ht="25.5">
      <c r="A3" s="12">
        <v>1</v>
      </c>
      <c r="B3" s="13">
        <v>53733</v>
      </c>
      <c r="C3" s="13" t="s">
        <v>7</v>
      </c>
      <c r="D3" s="13" t="s">
        <v>12</v>
      </c>
      <c r="E3" s="15" t="s">
        <v>215</v>
      </c>
      <c r="F3" s="13" t="s">
        <v>216</v>
      </c>
      <c r="G3" s="13">
        <v>17538</v>
      </c>
      <c r="H3" s="13"/>
      <c r="I3" s="13"/>
      <c r="J3" s="13">
        <v>2</v>
      </c>
      <c r="K3" s="13">
        <v>2002</v>
      </c>
      <c r="L3" s="76">
        <v>499902</v>
      </c>
      <c r="M3" s="22" t="s">
        <v>446</v>
      </c>
    </row>
    <row r="4" spans="1:13" ht="25.5">
      <c r="A4" s="14">
        <v>2</v>
      </c>
      <c r="B4" s="15">
        <v>53721</v>
      </c>
      <c r="C4" s="15" t="s">
        <v>7</v>
      </c>
      <c r="D4" s="15" t="s">
        <v>12</v>
      </c>
      <c r="E4" s="15" t="s">
        <v>272</v>
      </c>
      <c r="F4" s="15" t="s">
        <v>16</v>
      </c>
      <c r="G4" s="15">
        <v>19034</v>
      </c>
      <c r="H4" s="15"/>
      <c r="I4" s="15"/>
      <c r="J4" s="15">
        <v>2</v>
      </c>
      <c r="K4" s="15">
        <v>2002</v>
      </c>
      <c r="L4" s="77">
        <v>400000</v>
      </c>
      <c r="M4" s="23" t="s">
        <v>447</v>
      </c>
    </row>
    <row r="5" spans="1:13" ht="25.5">
      <c r="A5" s="14">
        <v>3</v>
      </c>
      <c r="B5" s="15">
        <v>61197</v>
      </c>
      <c r="C5" s="15" t="s">
        <v>33</v>
      </c>
      <c r="D5" s="15"/>
      <c r="E5" s="15" t="s">
        <v>428</v>
      </c>
      <c r="F5" s="15" t="s">
        <v>52</v>
      </c>
      <c r="G5" s="15">
        <v>19104</v>
      </c>
      <c r="H5" s="15"/>
      <c r="I5" s="15"/>
      <c r="J5" s="15">
        <v>2</v>
      </c>
      <c r="K5" s="15">
        <v>2002</v>
      </c>
      <c r="L5" s="77">
        <v>557923</v>
      </c>
      <c r="M5" s="23" t="s">
        <v>429</v>
      </c>
    </row>
    <row r="6" spans="1:13" ht="25.5">
      <c r="A6" s="14">
        <v>4</v>
      </c>
      <c r="B6" s="15">
        <v>60697</v>
      </c>
      <c r="C6" s="15" t="s">
        <v>33</v>
      </c>
      <c r="D6" s="15"/>
      <c r="E6" s="15" t="s">
        <v>435</v>
      </c>
      <c r="F6" s="15" t="s">
        <v>436</v>
      </c>
      <c r="G6" s="15">
        <v>18015</v>
      </c>
      <c r="H6" s="15"/>
      <c r="I6" s="15"/>
      <c r="J6" s="15">
        <v>2</v>
      </c>
      <c r="K6" s="15">
        <v>2002</v>
      </c>
      <c r="L6" s="77">
        <v>498684</v>
      </c>
      <c r="M6" s="23" t="s">
        <v>437</v>
      </c>
    </row>
    <row r="7" spans="1:13" ht="26.25" thickBot="1">
      <c r="A7" s="17">
        <v>5</v>
      </c>
      <c r="B7" s="18">
        <v>57923</v>
      </c>
      <c r="C7" s="18" t="s">
        <v>6</v>
      </c>
      <c r="D7" s="18"/>
      <c r="E7" s="18" t="s">
        <v>439</v>
      </c>
      <c r="F7" s="18" t="s">
        <v>440</v>
      </c>
      <c r="G7" s="18">
        <v>18976</v>
      </c>
      <c r="H7" s="18"/>
      <c r="I7" s="18"/>
      <c r="J7" s="18">
        <v>2</v>
      </c>
      <c r="K7" s="18">
        <v>2002</v>
      </c>
      <c r="L7" s="78">
        <v>500000</v>
      </c>
      <c r="M7" s="25" t="s">
        <v>441</v>
      </c>
    </row>
    <row r="8" ht="13.5" thickBot="1"/>
    <row r="9" spans="2:6" ht="12.75">
      <c r="B9" s="39">
        <v>5</v>
      </c>
      <c r="C9" s="40"/>
      <c r="D9" s="41"/>
      <c r="E9" s="39" t="s">
        <v>459</v>
      </c>
      <c r="F9" s="41"/>
    </row>
    <row r="10" spans="2:6" ht="12.75">
      <c r="B10" s="42">
        <v>5</v>
      </c>
      <c r="C10" s="43"/>
      <c r="D10" s="44"/>
      <c r="E10" s="42" t="s">
        <v>460</v>
      </c>
      <c r="F10" s="44"/>
    </row>
    <row r="11" spans="2:6" ht="13.5" thickBot="1">
      <c r="B11" s="45">
        <v>2456509</v>
      </c>
      <c r="C11" s="46"/>
      <c r="D11" s="47"/>
      <c r="E11" s="48" t="s">
        <v>449</v>
      </c>
      <c r="F11" s="47"/>
    </row>
    <row r="12" ht="13.5" thickBot="1"/>
    <row r="13" spans="2:5" ht="39.75" thickBot="1" thickTop="1">
      <c r="B13" s="110" t="s">
        <v>468</v>
      </c>
      <c r="C13" s="111" t="s">
        <v>469</v>
      </c>
      <c r="D13" s="112"/>
      <c r="E13" s="113" t="s">
        <v>470</v>
      </c>
    </row>
    <row r="14" spans="2:5" ht="12.75">
      <c r="B14" s="99" t="s">
        <v>7</v>
      </c>
      <c r="C14" s="100">
        <v>2</v>
      </c>
      <c r="D14" s="101"/>
      <c r="E14" s="102">
        <v>1056607</v>
      </c>
    </row>
    <row r="15" spans="2:5" ht="12.75">
      <c r="B15" s="103" t="s">
        <v>471</v>
      </c>
      <c r="C15" s="104">
        <v>2</v>
      </c>
      <c r="D15" s="105"/>
      <c r="E15" s="106">
        <v>899902</v>
      </c>
    </row>
    <row r="16" spans="2:5" ht="13.5" thickBot="1">
      <c r="B16" s="103" t="s">
        <v>6</v>
      </c>
      <c r="C16" s="104">
        <v>1</v>
      </c>
      <c r="D16" s="105"/>
      <c r="E16" s="106">
        <v>500000</v>
      </c>
    </row>
    <row r="17" spans="2:5" ht="13.5" thickBot="1">
      <c r="B17" s="114" t="s">
        <v>472</v>
      </c>
      <c r="C17" s="115">
        <f>SUM(C14:C16)</f>
        <v>5</v>
      </c>
      <c r="D17" s="116"/>
      <c r="E17" s="117">
        <f>SUM(E14:E16)</f>
        <v>2456509</v>
      </c>
    </row>
    <row r="18" ht="13.5" thickTop="1"/>
    <row r="19" spans="1:6" ht="78" customHeight="1">
      <c r="A19" s="95" t="s">
        <v>453</v>
      </c>
      <c r="B19" s="96"/>
      <c r="C19" s="96"/>
      <c r="D19" s="96"/>
      <c r="E19" s="96"/>
      <c r="F19" s="97"/>
    </row>
  </sheetData>
  <mergeCells count="1"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Kelly S. Wylam</dc:creator>
  <cp:keywords/>
  <dc:description/>
  <cp:lastModifiedBy> Kelly S. Wylam</cp:lastModifiedBy>
  <dcterms:created xsi:type="dcterms:W3CDTF">2009-03-25T16:31:04Z</dcterms:created>
  <dcterms:modified xsi:type="dcterms:W3CDTF">2010-03-22T17:42:54Z</dcterms:modified>
  <cp:category/>
  <cp:version/>
  <cp:contentType/>
  <cp:contentStatus/>
</cp:coreProperties>
</file>